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ox\#200salesforce\生産拠点中分類\AA000693045.001\f01_その他\AA000693045.001（北後志し尿解体設計）★\a01_成果品\◇1期工事公告用（修正）\4.設計書（金抜き）Excel\"/>
    </mc:Choice>
  </mc:AlternateContent>
  <xr:revisionPtr revIDLastSave="0" documentId="13_ncr:1_{ECE97317-892E-4EF1-A583-3E524A646325}" xr6:coauthVersionLast="47" xr6:coauthVersionMax="47" xr10:uidLastSave="{00000000-0000-0000-0000-000000000000}"/>
  <bookViews>
    <workbookView xWindow="-120" yWindow="-120" windowWidth="29040" windowHeight="15720" firstSheet="26" activeTab="30" xr2:uid="{F304E34C-1772-4434-82D5-FE34B0314939}"/>
  </bookViews>
  <sheets>
    <sheet name="表紙" sheetId="43" r:id="rId1"/>
    <sheet name=" 解体工事総括" sheetId="2" r:id="rId2"/>
    <sheet name="解体工事諸経費計算シート " sheetId="3" r:id="rId3"/>
    <sheet name="解体工事共通仮設費細目 " sheetId="4" r:id="rId4"/>
    <sheet name="解体工事種目" sheetId="5" r:id="rId5"/>
    <sheet name="1.第一消化槽科目 " sheetId="6" r:id="rId6"/>
    <sheet name="1.第一消化槽細目 " sheetId="7" r:id="rId7"/>
    <sheet name="2.曝気槽・沈殿槽他科目" sheetId="8" r:id="rId8"/>
    <sheet name="2.曝気槽・沈殿槽他細目" sheetId="9" r:id="rId9"/>
    <sheet name="3.処理棟科目 " sheetId="10" r:id="rId10"/>
    <sheet name="3.処理棟細目 " sheetId="11" r:id="rId11"/>
    <sheet name="4.南北管廊科目   " sheetId="12" r:id="rId12"/>
    <sheet name="4.南北管廊細目 " sheetId="13" r:id="rId13"/>
    <sheet name="5.取水棟科目 " sheetId="14" r:id="rId14"/>
    <sheet name="5.取水棟細目" sheetId="15" r:id="rId15"/>
    <sheet name="6.オゾン脱色棟科目   " sheetId="16" r:id="rId16"/>
    <sheet name="6.オゾン脱色棟細目 " sheetId="17" r:id="rId17"/>
    <sheet name="7.ラント設備解体科目    " sheetId="18" r:id="rId18"/>
    <sheet name="7.プラント設備解体細目   " sheetId="40" r:id="rId19"/>
    <sheet name="8.配管設備解体科目     " sheetId="20" r:id="rId20"/>
    <sheet name="8.配管設備解体細目   " sheetId="21" r:id="rId21"/>
    <sheet name="9.配管アスベスト撤去科目     " sheetId="22" r:id="rId22"/>
    <sheet name="9.配管アスベスト撤去細目   " sheetId="23" r:id="rId23"/>
    <sheet name="10.建築設備解体科目  " sheetId="36" r:id="rId24"/>
    <sheet name="10.建築設備解体細目 " sheetId="37" r:id="rId25"/>
    <sheet name="11.廃棄物運搬科目" sheetId="32" r:id="rId26"/>
    <sheet name="11.廃棄物運搬細目 " sheetId="33" r:id="rId27"/>
    <sheet name="12.廃棄物処理科目" sheetId="34" r:id="rId28"/>
    <sheet name="12.廃棄物処理細目  " sheetId="41" r:id="rId29"/>
    <sheet name="13..有価物運搬・集積科目   " sheetId="38" r:id="rId30"/>
    <sheet name="13.有価物運搬・集積細目  " sheetId="39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</externalReferences>
  <definedNames>
    <definedName name="_">#N/A</definedName>
    <definedName name="_?">#REF!</definedName>
    <definedName name="_??">#REF!</definedName>
    <definedName name="_????" localSheetId="2">[1]ｺﾋﾟｰc!#REF!</definedName>
    <definedName name="_????">[1]ｺﾋﾟｰc!#REF!</definedName>
    <definedName name="_????_3" localSheetId="2">[1]ｺﾋﾟｰc!#REF!</definedName>
    <definedName name="_????_3">[1]ｺﾋﾟｰc!#REF!</definedName>
    <definedName name="_?_" localSheetId="1">[2]ｺﾋﾟｰc!#REF!</definedName>
    <definedName name="_?_" localSheetId="5">[2]ｺﾋﾟｰc!#REF!</definedName>
    <definedName name="_?_" localSheetId="23">[2]ｺﾋﾟｰc!#REF!</definedName>
    <definedName name="_?_" localSheetId="25">[2]ｺﾋﾟｰc!#REF!</definedName>
    <definedName name="_?_" localSheetId="27">[2]ｺﾋﾟｰc!#REF!</definedName>
    <definedName name="_?_" localSheetId="29">[2]ｺﾋﾟｰc!#REF!</definedName>
    <definedName name="_?_" localSheetId="7">[2]ｺﾋﾟｰc!#REF!</definedName>
    <definedName name="_?_" localSheetId="9">[2]ｺﾋﾟｰc!#REF!</definedName>
    <definedName name="_?_" localSheetId="11">[2]ｺﾋﾟｰc!#REF!</definedName>
    <definedName name="_?_" localSheetId="13">[2]ｺﾋﾟｰc!#REF!</definedName>
    <definedName name="_?_" localSheetId="15">[2]ｺﾋﾟｰc!#REF!</definedName>
    <definedName name="_?_" localSheetId="17">[2]ｺﾋﾟｰc!#REF!</definedName>
    <definedName name="_?_" localSheetId="19">[2]ｺﾋﾟｰc!#REF!</definedName>
    <definedName name="_?_" localSheetId="21">[2]ｺﾋﾟｰc!#REF!</definedName>
    <definedName name="_?_" localSheetId="2">[2]ｺﾋﾟｰc!#REF!</definedName>
    <definedName name="_?_">[2]ｺﾋﾟｰc!#REF!</definedName>
    <definedName name="_?__3">[2]ｺﾋﾟｰc!#REF!</definedName>
    <definedName name="_____________DAT1" localSheetId="1">#REF!</definedName>
    <definedName name="_____________DAT1">#REF!</definedName>
    <definedName name="_____________DAT10" localSheetId="1">#REF!</definedName>
    <definedName name="_____________DAT10">#REF!</definedName>
    <definedName name="_____________DAT11" localSheetId="1">#REF!</definedName>
    <definedName name="_____________DAT11">#REF!</definedName>
    <definedName name="_____________DAT12" localSheetId="1">#REF!</definedName>
    <definedName name="_____________DAT12">#REF!</definedName>
    <definedName name="_____________DAT13" localSheetId="1">#REF!</definedName>
    <definedName name="_____________DAT13">#REF!</definedName>
    <definedName name="_____________DAT14" localSheetId="1">#REF!</definedName>
    <definedName name="_____________DAT14">#REF!</definedName>
    <definedName name="_____________DAT15" localSheetId="1">#REF!</definedName>
    <definedName name="_____________DAT15">#REF!</definedName>
    <definedName name="_____________DAT16" localSheetId="1">#REF!</definedName>
    <definedName name="_____________DAT16">#REF!</definedName>
    <definedName name="_____________DAT17" localSheetId="1">#REF!</definedName>
    <definedName name="_____________DAT17">#REF!</definedName>
    <definedName name="_____________DAT18" localSheetId="1">#REF!</definedName>
    <definedName name="_____________DAT18">#REF!</definedName>
    <definedName name="_____________DAT19" localSheetId="1">#REF!</definedName>
    <definedName name="_____________DAT19">#REF!</definedName>
    <definedName name="_____________DAT2" localSheetId="1">#REF!</definedName>
    <definedName name="_____________DAT2">#REF!</definedName>
    <definedName name="_____________DAT20" localSheetId="1">#REF!</definedName>
    <definedName name="_____________DAT20">#REF!</definedName>
    <definedName name="_____________DAT3" localSheetId="1">#REF!</definedName>
    <definedName name="_____________DAT3">#REF!</definedName>
    <definedName name="_____________DAT4" localSheetId="1">#REF!</definedName>
    <definedName name="_____________DAT4">#REF!</definedName>
    <definedName name="_____________DAT5" localSheetId="1">#REF!</definedName>
    <definedName name="_____________DAT5">#REF!</definedName>
    <definedName name="_____________DAT6" localSheetId="1">#REF!</definedName>
    <definedName name="_____________DAT6">#REF!</definedName>
    <definedName name="_____________DAT7" localSheetId="1">#REF!</definedName>
    <definedName name="_____________DAT7">#REF!</definedName>
    <definedName name="_____________DAT8" localSheetId="1">#REF!</definedName>
    <definedName name="_____________DAT8">#REF!</definedName>
    <definedName name="_____________DAT9" localSheetId="1">#REF!</definedName>
    <definedName name="_____________DAT9">#REF!</definedName>
    <definedName name="____________DAT1" localSheetId="1">#REF!</definedName>
    <definedName name="____________DAT1">#REF!</definedName>
    <definedName name="____________DAT10" localSheetId="1">#REF!</definedName>
    <definedName name="____________DAT10">#REF!</definedName>
    <definedName name="____________DAT11" localSheetId="1">#REF!</definedName>
    <definedName name="____________DAT11">#REF!</definedName>
    <definedName name="____________DAT12" localSheetId="1">#REF!</definedName>
    <definedName name="____________DAT12">#REF!</definedName>
    <definedName name="____________DAT13" localSheetId="1">#REF!</definedName>
    <definedName name="____________DAT13">#REF!</definedName>
    <definedName name="____________DAT14" localSheetId="1">#REF!</definedName>
    <definedName name="____________DAT14">#REF!</definedName>
    <definedName name="____________DAT15" localSheetId="1">#REF!</definedName>
    <definedName name="____________DAT15">#REF!</definedName>
    <definedName name="____________DAT16" localSheetId="1">#REF!</definedName>
    <definedName name="____________DAT16">#REF!</definedName>
    <definedName name="____________DAT17" localSheetId="1">#REF!</definedName>
    <definedName name="____________DAT17">#REF!</definedName>
    <definedName name="____________DAT18" localSheetId="1">#REF!</definedName>
    <definedName name="____________DAT18">#REF!</definedName>
    <definedName name="____________DAT19" localSheetId="1">#REF!</definedName>
    <definedName name="____________DAT19">#REF!</definedName>
    <definedName name="____________DAT2" localSheetId="1">#REF!</definedName>
    <definedName name="____________DAT2">#REF!</definedName>
    <definedName name="____________DAT20" localSheetId="1">#REF!</definedName>
    <definedName name="____________DAT20">#REF!</definedName>
    <definedName name="____________DAT3" localSheetId="1">#REF!</definedName>
    <definedName name="____________DAT3">#REF!</definedName>
    <definedName name="____________DAT4" localSheetId="1">#REF!</definedName>
    <definedName name="____________DAT4">#REF!</definedName>
    <definedName name="____________DAT5" localSheetId="1">#REF!</definedName>
    <definedName name="____________DAT5">#REF!</definedName>
    <definedName name="____________DAT6" localSheetId="1">#REF!</definedName>
    <definedName name="____________DAT6">#REF!</definedName>
    <definedName name="____________DAT7" localSheetId="1">#REF!</definedName>
    <definedName name="____________DAT7">#REF!</definedName>
    <definedName name="____________DAT8" localSheetId="1">#REF!</definedName>
    <definedName name="____________DAT8">#REF!</definedName>
    <definedName name="____________DAT9" localSheetId="1">#REF!</definedName>
    <definedName name="____________DAT9">#REF!</definedName>
    <definedName name="___________DAT1" localSheetId="1">#REF!</definedName>
    <definedName name="___________DAT1">#REF!</definedName>
    <definedName name="___________DAT1_1">#REF!</definedName>
    <definedName name="___________DAT10" localSheetId="1">#REF!</definedName>
    <definedName name="___________DAT10">#REF!</definedName>
    <definedName name="___________DAT10_1">#REF!</definedName>
    <definedName name="___________DAT11" localSheetId="1">#REF!</definedName>
    <definedName name="___________DAT11">#REF!</definedName>
    <definedName name="___________DAT11_1">#REF!</definedName>
    <definedName name="___________DAT12" localSheetId="1">#REF!</definedName>
    <definedName name="___________DAT12">#REF!</definedName>
    <definedName name="___________DAT12_1">#REF!</definedName>
    <definedName name="___________DAT13" localSheetId="1">#REF!</definedName>
    <definedName name="___________DAT13">#REF!</definedName>
    <definedName name="___________DAT13_1">#REF!</definedName>
    <definedName name="___________DAT14" localSheetId="1">#REF!</definedName>
    <definedName name="___________DAT14">#REF!</definedName>
    <definedName name="___________DAT14_1">#REF!</definedName>
    <definedName name="___________DAT15" localSheetId="1">#REF!</definedName>
    <definedName name="___________DAT15">#REF!</definedName>
    <definedName name="___________DAT15_1">#REF!</definedName>
    <definedName name="___________DAT16" localSheetId="1">#REF!</definedName>
    <definedName name="___________DAT16">#REF!</definedName>
    <definedName name="___________DAT16_1">#REF!</definedName>
    <definedName name="___________DAT17" localSheetId="1">#REF!</definedName>
    <definedName name="___________DAT17">#REF!</definedName>
    <definedName name="___________DAT17_1">#REF!</definedName>
    <definedName name="___________DAT18" localSheetId="1">#REF!</definedName>
    <definedName name="___________DAT18">#REF!</definedName>
    <definedName name="___________DAT18_1">#REF!</definedName>
    <definedName name="___________DAT19" localSheetId="1">#REF!</definedName>
    <definedName name="___________DAT19">#REF!</definedName>
    <definedName name="___________DAT19_1">#REF!</definedName>
    <definedName name="___________DAT2" localSheetId="1">#REF!</definedName>
    <definedName name="___________DAT2">#REF!</definedName>
    <definedName name="___________DAT2_1">#REF!</definedName>
    <definedName name="___________DAT20" localSheetId="1">#REF!</definedName>
    <definedName name="___________DAT20">#REF!</definedName>
    <definedName name="___________DAT20_1">#REF!</definedName>
    <definedName name="___________DAT3" localSheetId="1">#REF!</definedName>
    <definedName name="___________DAT3">#REF!</definedName>
    <definedName name="___________DAT3_1">#REF!</definedName>
    <definedName name="___________DAT4" localSheetId="1">#REF!</definedName>
    <definedName name="___________DAT4">#REF!</definedName>
    <definedName name="___________DAT4_1">#REF!</definedName>
    <definedName name="___________DAT5" localSheetId="1">#REF!</definedName>
    <definedName name="___________DAT5">#REF!</definedName>
    <definedName name="___________DAT5_1">#REF!</definedName>
    <definedName name="___________DAT6" localSheetId="1">#REF!</definedName>
    <definedName name="___________DAT6">#REF!</definedName>
    <definedName name="___________DAT6_1">#REF!</definedName>
    <definedName name="___________DAT7" localSheetId="1">#REF!</definedName>
    <definedName name="___________DAT7">#REF!</definedName>
    <definedName name="___________DAT7_1">#REF!</definedName>
    <definedName name="___________DAT8" localSheetId="1">#REF!</definedName>
    <definedName name="___________DAT8">#REF!</definedName>
    <definedName name="___________DAT8_1">#REF!</definedName>
    <definedName name="___________DAT9" localSheetId="1">#REF!</definedName>
    <definedName name="___________DAT9">#REF!</definedName>
    <definedName name="___________DAT9_1">#REF!</definedName>
    <definedName name="__________DAT1" localSheetId="1">#REF!</definedName>
    <definedName name="__________DAT1">#REF!</definedName>
    <definedName name="__________DAT1_1">#REF!</definedName>
    <definedName name="__________DAT10" localSheetId="1">#REF!</definedName>
    <definedName name="__________DAT10">#REF!</definedName>
    <definedName name="__________DAT10_1">#REF!</definedName>
    <definedName name="__________DAT11" localSheetId="1">#REF!</definedName>
    <definedName name="__________DAT11">#REF!</definedName>
    <definedName name="__________DAT11_1">#REF!</definedName>
    <definedName name="__________DAT12" localSheetId="1">#REF!</definedName>
    <definedName name="__________DAT12">#REF!</definedName>
    <definedName name="__________DAT12_1">#REF!</definedName>
    <definedName name="__________DAT13" localSheetId="1">#REF!</definedName>
    <definedName name="__________DAT13">#REF!</definedName>
    <definedName name="__________DAT13_1">#REF!</definedName>
    <definedName name="__________DAT14" localSheetId="1">#REF!</definedName>
    <definedName name="__________DAT14">#REF!</definedName>
    <definedName name="__________DAT14_1">#REF!</definedName>
    <definedName name="__________DAT15" localSheetId="1">#REF!</definedName>
    <definedName name="__________DAT15">#REF!</definedName>
    <definedName name="__________DAT15_1">#REF!</definedName>
    <definedName name="__________DAT16" localSheetId="1">#REF!</definedName>
    <definedName name="__________DAT16">#REF!</definedName>
    <definedName name="__________DAT16_1">#REF!</definedName>
    <definedName name="__________DAT17" localSheetId="1">#REF!</definedName>
    <definedName name="__________DAT17">#REF!</definedName>
    <definedName name="__________DAT17_1">#REF!</definedName>
    <definedName name="__________DAT18" localSheetId="1">#REF!</definedName>
    <definedName name="__________DAT18">#REF!</definedName>
    <definedName name="__________DAT18_1">#REF!</definedName>
    <definedName name="__________DAT19" localSheetId="1">#REF!</definedName>
    <definedName name="__________DAT19">#REF!</definedName>
    <definedName name="__________DAT19_1">#REF!</definedName>
    <definedName name="__________DAT2" localSheetId="1">#REF!</definedName>
    <definedName name="__________DAT2">#REF!</definedName>
    <definedName name="__________DAT2_1">#REF!</definedName>
    <definedName name="__________DAT20" localSheetId="1">#REF!</definedName>
    <definedName name="__________DAT20">#REF!</definedName>
    <definedName name="__________DAT20_1">#REF!</definedName>
    <definedName name="__________DAT3" localSheetId="1">#REF!</definedName>
    <definedName name="__________DAT3">#REF!</definedName>
    <definedName name="__________DAT3_1">#REF!</definedName>
    <definedName name="__________DAT4" localSheetId="1">#REF!</definedName>
    <definedName name="__________DAT4">#REF!</definedName>
    <definedName name="__________DAT4_1">#REF!</definedName>
    <definedName name="__________DAT5" localSheetId="1">#REF!</definedName>
    <definedName name="__________DAT5">#REF!</definedName>
    <definedName name="__________DAT5_1">#REF!</definedName>
    <definedName name="__________DAT6" localSheetId="1">#REF!</definedName>
    <definedName name="__________DAT6">#REF!</definedName>
    <definedName name="__________DAT6_1">#REF!</definedName>
    <definedName name="__________DAT7" localSheetId="1">#REF!</definedName>
    <definedName name="__________DAT7">#REF!</definedName>
    <definedName name="__________DAT7_1">#REF!</definedName>
    <definedName name="__________DAT8" localSheetId="1">#REF!</definedName>
    <definedName name="__________DAT8">#REF!</definedName>
    <definedName name="__________DAT8_1">#REF!</definedName>
    <definedName name="__________DAT9" localSheetId="1">#REF!</definedName>
    <definedName name="__________DAT9">#REF!</definedName>
    <definedName name="__________DAT9_1">#REF!</definedName>
    <definedName name="_________DAT1" localSheetId="1">#REF!</definedName>
    <definedName name="_________DAT1" localSheetId="2">#REF!</definedName>
    <definedName name="_________DAT1">#REF!</definedName>
    <definedName name="_________DAT1_1">#REF!</definedName>
    <definedName name="_________DAT10" localSheetId="1">#REF!</definedName>
    <definedName name="_________DAT10" localSheetId="2">#REF!</definedName>
    <definedName name="_________DAT10">#REF!</definedName>
    <definedName name="_________DAT10_1">#REF!</definedName>
    <definedName name="_________DAT11" localSheetId="1">#REF!</definedName>
    <definedName name="_________DAT11" localSheetId="2">#REF!</definedName>
    <definedName name="_________DAT11">#REF!</definedName>
    <definedName name="_________DAT11_1">#REF!</definedName>
    <definedName name="_________DAT12" localSheetId="1">#REF!</definedName>
    <definedName name="_________DAT12">#REF!</definedName>
    <definedName name="_________DAT12_1">#REF!</definedName>
    <definedName name="_________DAT13" localSheetId="1">#REF!</definedName>
    <definedName name="_________DAT13">#REF!</definedName>
    <definedName name="_________DAT13_1">#REF!</definedName>
    <definedName name="_________DAT14" localSheetId="1">#REF!</definedName>
    <definedName name="_________DAT14">#REF!</definedName>
    <definedName name="_________DAT14_1">#REF!</definedName>
    <definedName name="_________DAT15" localSheetId="1">#REF!</definedName>
    <definedName name="_________DAT15">#REF!</definedName>
    <definedName name="_________DAT15_1">#REF!</definedName>
    <definedName name="_________DAT16" localSheetId="1">#REF!</definedName>
    <definedName name="_________DAT16">#REF!</definedName>
    <definedName name="_________DAT16_1">#REF!</definedName>
    <definedName name="_________DAT17" localSheetId="1">#REF!</definedName>
    <definedName name="_________DAT17">#REF!</definedName>
    <definedName name="_________DAT17_1">#REF!</definedName>
    <definedName name="_________DAT18" localSheetId="1">#REF!</definedName>
    <definedName name="_________DAT18">#REF!</definedName>
    <definedName name="_________DAT18_1">#REF!</definedName>
    <definedName name="_________DAT19" localSheetId="1">#REF!</definedName>
    <definedName name="_________DAT19">#REF!</definedName>
    <definedName name="_________DAT19_1">#REF!</definedName>
    <definedName name="_________DAT2" localSheetId="1">#REF!</definedName>
    <definedName name="_________DAT2">#REF!</definedName>
    <definedName name="_________DAT2_1">#REF!</definedName>
    <definedName name="_________DAT20" localSheetId="1">#REF!</definedName>
    <definedName name="_________DAT20">#REF!</definedName>
    <definedName name="_________DAT20_1">#REF!</definedName>
    <definedName name="_________DAT3" localSheetId="1">#REF!</definedName>
    <definedName name="_________DAT3">#REF!</definedName>
    <definedName name="_________DAT3_1">#REF!</definedName>
    <definedName name="_________DAT4" localSheetId="1">#REF!</definedName>
    <definedName name="_________DAT4">#REF!</definedName>
    <definedName name="_________DAT4_1">#REF!</definedName>
    <definedName name="_________DAT5" localSheetId="1">#REF!</definedName>
    <definedName name="_________DAT5">#REF!</definedName>
    <definedName name="_________DAT5_1">#REF!</definedName>
    <definedName name="_________DAT6" localSheetId="1">#REF!</definedName>
    <definedName name="_________DAT6">#REF!</definedName>
    <definedName name="_________DAT6_1">#REF!</definedName>
    <definedName name="_________DAT7" localSheetId="1">#REF!</definedName>
    <definedName name="_________DAT7">#REF!</definedName>
    <definedName name="_________DAT7_1">#REF!</definedName>
    <definedName name="_________DAT8" localSheetId="1">#REF!</definedName>
    <definedName name="_________DAT8">#REF!</definedName>
    <definedName name="_________DAT8_1">#REF!</definedName>
    <definedName name="_________DAT9" localSheetId="1">#REF!</definedName>
    <definedName name="_________DAT9">#REF!</definedName>
    <definedName name="_________DAT9_1">#REF!</definedName>
    <definedName name="________Ａ１" localSheetId="1">#REF!</definedName>
    <definedName name="________Ａ１">#REF!</definedName>
    <definedName name="________DAT1" localSheetId="1">#REF!</definedName>
    <definedName name="________DAT1" localSheetId="5">#REF!</definedName>
    <definedName name="________DAT1" localSheetId="23">#REF!</definedName>
    <definedName name="________DAT1" localSheetId="25">#REF!</definedName>
    <definedName name="________DAT1" localSheetId="27">#REF!</definedName>
    <definedName name="________DAT1" localSheetId="29">#REF!</definedName>
    <definedName name="________DAT1" localSheetId="7">#REF!</definedName>
    <definedName name="________DAT1" localSheetId="9">#REF!</definedName>
    <definedName name="________DAT1" localSheetId="11">#REF!</definedName>
    <definedName name="________DAT1" localSheetId="13">#REF!</definedName>
    <definedName name="________DAT1" localSheetId="15">#REF!</definedName>
    <definedName name="________DAT1" localSheetId="17">#REF!</definedName>
    <definedName name="________DAT1" localSheetId="19">#REF!</definedName>
    <definedName name="________DAT1" localSheetId="21">#REF!</definedName>
    <definedName name="________DAT1" localSheetId="2">#REF!</definedName>
    <definedName name="________DAT1">#REF!</definedName>
    <definedName name="________DAT1_1">#REF!</definedName>
    <definedName name="________DAT1_3">#REF!</definedName>
    <definedName name="________DAT10" localSheetId="1">#REF!</definedName>
    <definedName name="________DAT10" localSheetId="5">#REF!</definedName>
    <definedName name="________DAT10" localSheetId="23">#REF!</definedName>
    <definedName name="________DAT10" localSheetId="25">#REF!</definedName>
    <definedName name="________DAT10" localSheetId="27">#REF!</definedName>
    <definedName name="________DAT10" localSheetId="29">#REF!</definedName>
    <definedName name="________DAT10" localSheetId="7">#REF!</definedName>
    <definedName name="________DAT10" localSheetId="9">#REF!</definedName>
    <definedName name="________DAT10" localSheetId="11">#REF!</definedName>
    <definedName name="________DAT10" localSheetId="13">#REF!</definedName>
    <definedName name="________DAT10" localSheetId="15">#REF!</definedName>
    <definedName name="________DAT10" localSheetId="17">#REF!</definedName>
    <definedName name="________DAT10" localSheetId="19">#REF!</definedName>
    <definedName name="________DAT10" localSheetId="21">#REF!</definedName>
    <definedName name="________DAT10">#REF!</definedName>
    <definedName name="________DAT10_1">#REF!</definedName>
    <definedName name="________DAT11" localSheetId="1">#REF!</definedName>
    <definedName name="________DAT11" localSheetId="5">#REF!</definedName>
    <definedName name="________DAT11" localSheetId="23">#REF!</definedName>
    <definedName name="________DAT11" localSheetId="25">#REF!</definedName>
    <definedName name="________DAT11" localSheetId="27">#REF!</definedName>
    <definedName name="________DAT11" localSheetId="29">#REF!</definedName>
    <definedName name="________DAT11" localSheetId="7">#REF!</definedName>
    <definedName name="________DAT11" localSheetId="9">#REF!</definedName>
    <definedName name="________DAT11" localSheetId="11">#REF!</definedName>
    <definedName name="________DAT11" localSheetId="13">#REF!</definedName>
    <definedName name="________DAT11" localSheetId="15">#REF!</definedName>
    <definedName name="________DAT11" localSheetId="17">#REF!</definedName>
    <definedName name="________DAT11" localSheetId="19">#REF!</definedName>
    <definedName name="________DAT11" localSheetId="21">#REF!</definedName>
    <definedName name="________DAT11">#REF!</definedName>
    <definedName name="________DAT11_1">#REF!</definedName>
    <definedName name="________DAT12" localSheetId="1">#REF!</definedName>
    <definedName name="________DAT12" localSheetId="5">#REF!</definedName>
    <definedName name="________DAT12" localSheetId="23">#REF!</definedName>
    <definedName name="________DAT12" localSheetId="25">#REF!</definedName>
    <definedName name="________DAT12" localSheetId="27">#REF!</definedName>
    <definedName name="________DAT12" localSheetId="29">#REF!</definedName>
    <definedName name="________DAT12" localSheetId="7">#REF!</definedName>
    <definedName name="________DAT12" localSheetId="9">#REF!</definedName>
    <definedName name="________DAT12" localSheetId="11">#REF!</definedName>
    <definedName name="________DAT12" localSheetId="13">#REF!</definedName>
    <definedName name="________DAT12" localSheetId="15">#REF!</definedName>
    <definedName name="________DAT12" localSheetId="17">#REF!</definedName>
    <definedName name="________DAT12" localSheetId="19">#REF!</definedName>
    <definedName name="________DAT12" localSheetId="21">#REF!</definedName>
    <definedName name="________DAT12">#REF!</definedName>
    <definedName name="________DAT12_1">#REF!</definedName>
    <definedName name="________DAT13" localSheetId="1">#REF!</definedName>
    <definedName name="________DAT13" localSheetId="5">#REF!</definedName>
    <definedName name="________DAT13" localSheetId="23">#REF!</definedName>
    <definedName name="________DAT13" localSheetId="25">#REF!</definedName>
    <definedName name="________DAT13" localSheetId="27">#REF!</definedName>
    <definedName name="________DAT13" localSheetId="29">#REF!</definedName>
    <definedName name="________DAT13" localSheetId="7">#REF!</definedName>
    <definedName name="________DAT13" localSheetId="9">#REF!</definedName>
    <definedName name="________DAT13" localSheetId="11">#REF!</definedName>
    <definedName name="________DAT13" localSheetId="13">#REF!</definedName>
    <definedName name="________DAT13" localSheetId="15">#REF!</definedName>
    <definedName name="________DAT13" localSheetId="17">#REF!</definedName>
    <definedName name="________DAT13" localSheetId="19">#REF!</definedName>
    <definedName name="________DAT13" localSheetId="21">#REF!</definedName>
    <definedName name="________DAT13">#REF!</definedName>
    <definedName name="________DAT13_1">#REF!</definedName>
    <definedName name="________DAT14" localSheetId="1">#REF!</definedName>
    <definedName name="________DAT14" localSheetId="5">#REF!</definedName>
    <definedName name="________DAT14" localSheetId="23">#REF!</definedName>
    <definedName name="________DAT14" localSheetId="25">#REF!</definedName>
    <definedName name="________DAT14" localSheetId="27">#REF!</definedName>
    <definedName name="________DAT14" localSheetId="29">#REF!</definedName>
    <definedName name="________DAT14" localSheetId="7">#REF!</definedName>
    <definedName name="________DAT14" localSheetId="9">#REF!</definedName>
    <definedName name="________DAT14" localSheetId="11">#REF!</definedName>
    <definedName name="________DAT14" localSheetId="13">#REF!</definedName>
    <definedName name="________DAT14" localSheetId="15">#REF!</definedName>
    <definedName name="________DAT14" localSheetId="17">#REF!</definedName>
    <definedName name="________DAT14" localSheetId="19">#REF!</definedName>
    <definedName name="________DAT14" localSheetId="21">#REF!</definedName>
    <definedName name="________DAT14">#REF!</definedName>
    <definedName name="________DAT14_1">#REF!</definedName>
    <definedName name="________DAT15" localSheetId="1">#REF!</definedName>
    <definedName name="________DAT15" localSheetId="5">#REF!</definedName>
    <definedName name="________DAT15" localSheetId="23">#REF!</definedName>
    <definedName name="________DAT15" localSheetId="25">#REF!</definedName>
    <definedName name="________DAT15" localSheetId="27">#REF!</definedName>
    <definedName name="________DAT15" localSheetId="29">#REF!</definedName>
    <definedName name="________DAT15" localSheetId="7">#REF!</definedName>
    <definedName name="________DAT15" localSheetId="9">#REF!</definedName>
    <definedName name="________DAT15" localSheetId="11">#REF!</definedName>
    <definedName name="________DAT15" localSheetId="13">#REF!</definedName>
    <definedName name="________DAT15" localSheetId="15">#REF!</definedName>
    <definedName name="________DAT15" localSheetId="17">#REF!</definedName>
    <definedName name="________DAT15" localSheetId="19">#REF!</definedName>
    <definedName name="________DAT15" localSheetId="21">#REF!</definedName>
    <definedName name="________DAT15">#REF!</definedName>
    <definedName name="________DAT15_1">#REF!</definedName>
    <definedName name="________DAT16" localSheetId="1">#REF!</definedName>
    <definedName name="________DAT16" localSheetId="5">#REF!</definedName>
    <definedName name="________DAT16" localSheetId="23">#REF!</definedName>
    <definedName name="________DAT16" localSheetId="25">#REF!</definedName>
    <definedName name="________DAT16" localSheetId="27">#REF!</definedName>
    <definedName name="________DAT16" localSheetId="29">#REF!</definedName>
    <definedName name="________DAT16" localSheetId="7">#REF!</definedName>
    <definedName name="________DAT16" localSheetId="9">#REF!</definedName>
    <definedName name="________DAT16" localSheetId="11">#REF!</definedName>
    <definedName name="________DAT16" localSheetId="13">#REF!</definedName>
    <definedName name="________DAT16" localSheetId="15">#REF!</definedName>
    <definedName name="________DAT16" localSheetId="17">#REF!</definedName>
    <definedName name="________DAT16" localSheetId="19">#REF!</definedName>
    <definedName name="________DAT16" localSheetId="21">#REF!</definedName>
    <definedName name="________DAT16">#REF!</definedName>
    <definedName name="________DAT16_1">#REF!</definedName>
    <definedName name="________DAT17" localSheetId="1">#REF!</definedName>
    <definedName name="________DAT17" localSheetId="5">#REF!</definedName>
    <definedName name="________DAT17" localSheetId="23">#REF!</definedName>
    <definedName name="________DAT17" localSheetId="25">#REF!</definedName>
    <definedName name="________DAT17" localSheetId="27">#REF!</definedName>
    <definedName name="________DAT17" localSheetId="29">#REF!</definedName>
    <definedName name="________DAT17" localSheetId="7">#REF!</definedName>
    <definedName name="________DAT17" localSheetId="9">#REF!</definedName>
    <definedName name="________DAT17" localSheetId="11">#REF!</definedName>
    <definedName name="________DAT17" localSheetId="13">#REF!</definedName>
    <definedName name="________DAT17" localSheetId="15">#REF!</definedName>
    <definedName name="________DAT17" localSheetId="17">#REF!</definedName>
    <definedName name="________DAT17" localSheetId="19">#REF!</definedName>
    <definedName name="________DAT17" localSheetId="21">#REF!</definedName>
    <definedName name="________DAT17">#REF!</definedName>
    <definedName name="________DAT17_1">#REF!</definedName>
    <definedName name="________DAT18" localSheetId="1">#REF!</definedName>
    <definedName name="________DAT18" localSheetId="5">#REF!</definedName>
    <definedName name="________DAT18" localSheetId="23">#REF!</definedName>
    <definedName name="________DAT18" localSheetId="25">#REF!</definedName>
    <definedName name="________DAT18" localSheetId="27">#REF!</definedName>
    <definedName name="________DAT18" localSheetId="29">#REF!</definedName>
    <definedName name="________DAT18" localSheetId="7">#REF!</definedName>
    <definedName name="________DAT18" localSheetId="9">#REF!</definedName>
    <definedName name="________DAT18" localSheetId="11">#REF!</definedName>
    <definedName name="________DAT18" localSheetId="13">#REF!</definedName>
    <definedName name="________DAT18" localSheetId="15">#REF!</definedName>
    <definedName name="________DAT18" localSheetId="17">#REF!</definedName>
    <definedName name="________DAT18" localSheetId="19">#REF!</definedName>
    <definedName name="________DAT18" localSheetId="21">#REF!</definedName>
    <definedName name="________DAT18">#REF!</definedName>
    <definedName name="________DAT18_1">#REF!</definedName>
    <definedName name="________DAT19" localSheetId="1">#REF!</definedName>
    <definedName name="________DAT19" localSheetId="5">#REF!</definedName>
    <definedName name="________DAT19" localSheetId="23">#REF!</definedName>
    <definedName name="________DAT19" localSheetId="25">#REF!</definedName>
    <definedName name="________DAT19" localSheetId="27">#REF!</definedName>
    <definedName name="________DAT19" localSheetId="29">#REF!</definedName>
    <definedName name="________DAT19" localSheetId="7">#REF!</definedName>
    <definedName name="________DAT19" localSheetId="9">#REF!</definedName>
    <definedName name="________DAT19" localSheetId="11">#REF!</definedName>
    <definedName name="________DAT19" localSheetId="13">#REF!</definedName>
    <definedName name="________DAT19" localSheetId="15">#REF!</definedName>
    <definedName name="________DAT19" localSheetId="17">#REF!</definedName>
    <definedName name="________DAT19" localSheetId="19">#REF!</definedName>
    <definedName name="________DAT19" localSheetId="21">#REF!</definedName>
    <definedName name="________DAT19">#REF!</definedName>
    <definedName name="________DAT19_1">#REF!</definedName>
    <definedName name="________DAT2" localSheetId="1">#REF!</definedName>
    <definedName name="________DAT2" localSheetId="5">#REF!</definedName>
    <definedName name="________DAT2" localSheetId="23">#REF!</definedName>
    <definedName name="________DAT2" localSheetId="25">#REF!</definedName>
    <definedName name="________DAT2" localSheetId="27">#REF!</definedName>
    <definedName name="________DAT2" localSheetId="29">#REF!</definedName>
    <definedName name="________DAT2" localSheetId="7">#REF!</definedName>
    <definedName name="________DAT2" localSheetId="9">#REF!</definedName>
    <definedName name="________DAT2" localSheetId="11">#REF!</definedName>
    <definedName name="________DAT2" localSheetId="13">#REF!</definedName>
    <definedName name="________DAT2" localSheetId="15">#REF!</definedName>
    <definedName name="________DAT2" localSheetId="17">#REF!</definedName>
    <definedName name="________DAT2" localSheetId="19">#REF!</definedName>
    <definedName name="________DAT2" localSheetId="21">#REF!</definedName>
    <definedName name="________DAT2">#REF!</definedName>
    <definedName name="________DAT2_1">#REF!</definedName>
    <definedName name="________DAT20" localSheetId="1">#REF!</definedName>
    <definedName name="________DAT20" localSheetId="5">#REF!</definedName>
    <definedName name="________DAT20" localSheetId="23">#REF!</definedName>
    <definedName name="________DAT20" localSheetId="25">#REF!</definedName>
    <definedName name="________DAT20" localSheetId="27">#REF!</definedName>
    <definedName name="________DAT20" localSheetId="29">#REF!</definedName>
    <definedName name="________DAT20" localSheetId="7">#REF!</definedName>
    <definedName name="________DAT20" localSheetId="9">#REF!</definedName>
    <definedName name="________DAT20" localSheetId="11">#REF!</definedName>
    <definedName name="________DAT20" localSheetId="13">#REF!</definedName>
    <definedName name="________DAT20" localSheetId="15">#REF!</definedName>
    <definedName name="________DAT20" localSheetId="17">#REF!</definedName>
    <definedName name="________DAT20" localSheetId="19">#REF!</definedName>
    <definedName name="________DAT20" localSheetId="21">#REF!</definedName>
    <definedName name="________DAT20">#REF!</definedName>
    <definedName name="________DAT20_1">#REF!</definedName>
    <definedName name="________DAT3" localSheetId="1">#REF!</definedName>
    <definedName name="________DAT3" localSheetId="5">#REF!</definedName>
    <definedName name="________DAT3" localSheetId="23">#REF!</definedName>
    <definedName name="________DAT3" localSheetId="25">#REF!</definedName>
    <definedName name="________DAT3" localSheetId="27">#REF!</definedName>
    <definedName name="________DAT3" localSheetId="29">#REF!</definedName>
    <definedName name="________DAT3" localSheetId="7">#REF!</definedName>
    <definedName name="________DAT3" localSheetId="9">#REF!</definedName>
    <definedName name="________DAT3" localSheetId="11">#REF!</definedName>
    <definedName name="________DAT3" localSheetId="13">#REF!</definedName>
    <definedName name="________DAT3" localSheetId="15">#REF!</definedName>
    <definedName name="________DAT3" localSheetId="17">#REF!</definedName>
    <definedName name="________DAT3" localSheetId="19">#REF!</definedName>
    <definedName name="________DAT3" localSheetId="21">#REF!</definedName>
    <definedName name="________DAT3">#REF!</definedName>
    <definedName name="________DAT3_1">#REF!</definedName>
    <definedName name="________DAT4" localSheetId="1">#REF!</definedName>
    <definedName name="________DAT4" localSheetId="5">#REF!</definedName>
    <definedName name="________DAT4" localSheetId="23">#REF!</definedName>
    <definedName name="________DAT4" localSheetId="25">#REF!</definedName>
    <definedName name="________DAT4" localSheetId="27">#REF!</definedName>
    <definedName name="________DAT4" localSheetId="29">#REF!</definedName>
    <definedName name="________DAT4" localSheetId="7">#REF!</definedName>
    <definedName name="________DAT4" localSheetId="9">#REF!</definedName>
    <definedName name="________DAT4" localSheetId="11">#REF!</definedName>
    <definedName name="________DAT4" localSheetId="13">#REF!</definedName>
    <definedName name="________DAT4" localSheetId="15">#REF!</definedName>
    <definedName name="________DAT4" localSheetId="17">#REF!</definedName>
    <definedName name="________DAT4" localSheetId="19">#REF!</definedName>
    <definedName name="________DAT4" localSheetId="21">#REF!</definedName>
    <definedName name="________DAT4">#REF!</definedName>
    <definedName name="________DAT4_1">#REF!</definedName>
    <definedName name="________DAT5" localSheetId="1">#REF!</definedName>
    <definedName name="________DAT5" localSheetId="5">#REF!</definedName>
    <definedName name="________DAT5" localSheetId="23">#REF!</definedName>
    <definedName name="________DAT5" localSheetId="25">#REF!</definedName>
    <definedName name="________DAT5" localSheetId="27">#REF!</definedName>
    <definedName name="________DAT5" localSheetId="29">#REF!</definedName>
    <definedName name="________DAT5" localSheetId="7">#REF!</definedName>
    <definedName name="________DAT5" localSheetId="9">#REF!</definedName>
    <definedName name="________DAT5" localSheetId="11">#REF!</definedName>
    <definedName name="________DAT5" localSheetId="13">#REF!</definedName>
    <definedName name="________DAT5" localSheetId="15">#REF!</definedName>
    <definedName name="________DAT5" localSheetId="17">#REF!</definedName>
    <definedName name="________DAT5" localSheetId="19">#REF!</definedName>
    <definedName name="________DAT5" localSheetId="21">#REF!</definedName>
    <definedName name="________DAT5">#REF!</definedName>
    <definedName name="________DAT5_1">#REF!</definedName>
    <definedName name="________DAT6" localSheetId="1">#REF!</definedName>
    <definedName name="________DAT6" localSheetId="5">#REF!</definedName>
    <definedName name="________DAT6" localSheetId="23">#REF!</definedName>
    <definedName name="________DAT6" localSheetId="25">#REF!</definedName>
    <definedName name="________DAT6" localSheetId="27">#REF!</definedName>
    <definedName name="________DAT6" localSheetId="29">#REF!</definedName>
    <definedName name="________DAT6" localSheetId="7">#REF!</definedName>
    <definedName name="________DAT6" localSheetId="9">#REF!</definedName>
    <definedName name="________DAT6" localSheetId="11">#REF!</definedName>
    <definedName name="________DAT6" localSheetId="13">#REF!</definedName>
    <definedName name="________DAT6" localSheetId="15">#REF!</definedName>
    <definedName name="________DAT6" localSheetId="17">#REF!</definedName>
    <definedName name="________DAT6" localSheetId="19">#REF!</definedName>
    <definedName name="________DAT6" localSheetId="21">#REF!</definedName>
    <definedName name="________DAT6">#REF!</definedName>
    <definedName name="________DAT6_1">#REF!</definedName>
    <definedName name="________DAT7" localSheetId="1">#REF!</definedName>
    <definedName name="________DAT7" localSheetId="5">#REF!</definedName>
    <definedName name="________DAT7" localSheetId="23">#REF!</definedName>
    <definedName name="________DAT7" localSheetId="25">#REF!</definedName>
    <definedName name="________DAT7" localSheetId="27">#REF!</definedName>
    <definedName name="________DAT7" localSheetId="29">#REF!</definedName>
    <definedName name="________DAT7" localSheetId="7">#REF!</definedName>
    <definedName name="________DAT7" localSheetId="9">#REF!</definedName>
    <definedName name="________DAT7" localSheetId="11">#REF!</definedName>
    <definedName name="________DAT7" localSheetId="13">#REF!</definedName>
    <definedName name="________DAT7" localSheetId="15">#REF!</definedName>
    <definedName name="________DAT7" localSheetId="17">#REF!</definedName>
    <definedName name="________DAT7" localSheetId="19">#REF!</definedName>
    <definedName name="________DAT7" localSheetId="21">#REF!</definedName>
    <definedName name="________DAT7">#REF!</definedName>
    <definedName name="________DAT7_1">#REF!</definedName>
    <definedName name="________DAT8" localSheetId="1">#REF!</definedName>
    <definedName name="________DAT8" localSheetId="5">#REF!</definedName>
    <definedName name="________DAT8" localSheetId="23">#REF!</definedName>
    <definedName name="________DAT8" localSheetId="25">#REF!</definedName>
    <definedName name="________DAT8" localSheetId="27">#REF!</definedName>
    <definedName name="________DAT8" localSheetId="29">#REF!</definedName>
    <definedName name="________DAT8" localSheetId="7">#REF!</definedName>
    <definedName name="________DAT8" localSheetId="9">#REF!</definedName>
    <definedName name="________DAT8" localSheetId="11">#REF!</definedName>
    <definedName name="________DAT8" localSheetId="13">#REF!</definedName>
    <definedName name="________DAT8" localSheetId="15">#REF!</definedName>
    <definedName name="________DAT8" localSheetId="17">#REF!</definedName>
    <definedName name="________DAT8" localSheetId="19">#REF!</definedName>
    <definedName name="________DAT8" localSheetId="21">#REF!</definedName>
    <definedName name="________DAT8">#REF!</definedName>
    <definedName name="________DAT8_1">#REF!</definedName>
    <definedName name="________DAT9" localSheetId="1">#REF!</definedName>
    <definedName name="________DAT9" localSheetId="5">#REF!</definedName>
    <definedName name="________DAT9" localSheetId="23">#REF!</definedName>
    <definedName name="________DAT9" localSheetId="25">#REF!</definedName>
    <definedName name="________DAT9" localSheetId="27">#REF!</definedName>
    <definedName name="________DAT9" localSheetId="29">#REF!</definedName>
    <definedName name="________DAT9" localSheetId="7">#REF!</definedName>
    <definedName name="________DAT9" localSheetId="9">#REF!</definedName>
    <definedName name="________DAT9" localSheetId="11">#REF!</definedName>
    <definedName name="________DAT9" localSheetId="13">#REF!</definedName>
    <definedName name="________DAT9" localSheetId="15">#REF!</definedName>
    <definedName name="________DAT9" localSheetId="17">#REF!</definedName>
    <definedName name="________DAT9" localSheetId="19">#REF!</definedName>
    <definedName name="________DAT9" localSheetId="21">#REF!</definedName>
    <definedName name="________DAT9">#REF!</definedName>
    <definedName name="________DAT9_1">#REF!</definedName>
    <definedName name="_______Ａ１" localSheetId="1">#REF!</definedName>
    <definedName name="_______Ａ１">#REF!</definedName>
    <definedName name="_______DAT1" localSheetId="1">#REF!</definedName>
    <definedName name="_______DAT1" localSheetId="5">#REF!</definedName>
    <definedName name="_______DAT1" localSheetId="23">#REF!</definedName>
    <definedName name="_______DAT1" localSheetId="25">#REF!</definedName>
    <definedName name="_______DAT1" localSheetId="27">#REF!</definedName>
    <definedName name="_______DAT1" localSheetId="29">#REF!</definedName>
    <definedName name="_______DAT1" localSheetId="7">#REF!</definedName>
    <definedName name="_______DAT1" localSheetId="9">#REF!</definedName>
    <definedName name="_______DAT1" localSheetId="11">#REF!</definedName>
    <definedName name="_______DAT1" localSheetId="13">#REF!</definedName>
    <definedName name="_______DAT1" localSheetId="15">#REF!</definedName>
    <definedName name="_______DAT1" localSheetId="17">#REF!</definedName>
    <definedName name="_______DAT1" localSheetId="19">#REF!</definedName>
    <definedName name="_______DAT1" localSheetId="21">#REF!</definedName>
    <definedName name="_______DAT1">#REF!</definedName>
    <definedName name="_______DAT1_1">#REF!</definedName>
    <definedName name="_______DAT10" localSheetId="1">#REF!</definedName>
    <definedName name="_______DAT10" localSheetId="5">#REF!</definedName>
    <definedName name="_______DAT10" localSheetId="23">#REF!</definedName>
    <definedName name="_______DAT10" localSheetId="25">#REF!</definedName>
    <definedName name="_______DAT10" localSheetId="27">#REF!</definedName>
    <definedName name="_______DAT10" localSheetId="29">#REF!</definedName>
    <definedName name="_______DAT10" localSheetId="7">#REF!</definedName>
    <definedName name="_______DAT10" localSheetId="9">#REF!</definedName>
    <definedName name="_______DAT10" localSheetId="11">#REF!</definedName>
    <definedName name="_______DAT10" localSheetId="13">#REF!</definedName>
    <definedName name="_______DAT10" localSheetId="15">#REF!</definedName>
    <definedName name="_______DAT10" localSheetId="17">#REF!</definedName>
    <definedName name="_______DAT10" localSheetId="19">#REF!</definedName>
    <definedName name="_______DAT10" localSheetId="21">#REF!</definedName>
    <definedName name="_______DAT10">#REF!</definedName>
    <definedName name="_______DAT10_1">#REF!</definedName>
    <definedName name="_______DAT11" localSheetId="1">#REF!</definedName>
    <definedName name="_______DAT11" localSheetId="5">#REF!</definedName>
    <definedName name="_______DAT11" localSheetId="23">#REF!</definedName>
    <definedName name="_______DAT11" localSheetId="25">#REF!</definedName>
    <definedName name="_______DAT11" localSheetId="27">#REF!</definedName>
    <definedName name="_______DAT11" localSheetId="29">#REF!</definedName>
    <definedName name="_______DAT11" localSheetId="7">#REF!</definedName>
    <definedName name="_______DAT11" localSheetId="9">#REF!</definedName>
    <definedName name="_______DAT11" localSheetId="11">#REF!</definedName>
    <definedName name="_______DAT11" localSheetId="13">#REF!</definedName>
    <definedName name="_______DAT11" localSheetId="15">#REF!</definedName>
    <definedName name="_______DAT11" localSheetId="17">#REF!</definedName>
    <definedName name="_______DAT11" localSheetId="19">#REF!</definedName>
    <definedName name="_______DAT11" localSheetId="21">#REF!</definedName>
    <definedName name="_______DAT11">#REF!</definedName>
    <definedName name="_______DAT11_1">#REF!</definedName>
    <definedName name="_______DAT12" localSheetId="1">#REF!</definedName>
    <definedName name="_______DAT12" localSheetId="5">#REF!</definedName>
    <definedName name="_______DAT12" localSheetId="23">#REF!</definedName>
    <definedName name="_______DAT12" localSheetId="25">#REF!</definedName>
    <definedName name="_______DAT12" localSheetId="27">#REF!</definedName>
    <definedName name="_______DAT12" localSheetId="29">#REF!</definedName>
    <definedName name="_______DAT12" localSheetId="7">#REF!</definedName>
    <definedName name="_______DAT12" localSheetId="9">#REF!</definedName>
    <definedName name="_______DAT12" localSheetId="11">#REF!</definedName>
    <definedName name="_______DAT12" localSheetId="13">#REF!</definedName>
    <definedName name="_______DAT12" localSheetId="15">#REF!</definedName>
    <definedName name="_______DAT12" localSheetId="17">#REF!</definedName>
    <definedName name="_______DAT12" localSheetId="19">#REF!</definedName>
    <definedName name="_______DAT12" localSheetId="21">#REF!</definedName>
    <definedName name="_______DAT12">#REF!</definedName>
    <definedName name="_______DAT12_1">#REF!</definedName>
    <definedName name="_______DAT13" localSheetId="1">#REF!</definedName>
    <definedName name="_______DAT13" localSheetId="5">#REF!</definedName>
    <definedName name="_______DAT13" localSheetId="23">#REF!</definedName>
    <definedName name="_______DAT13" localSheetId="25">#REF!</definedName>
    <definedName name="_______DAT13" localSheetId="27">#REF!</definedName>
    <definedName name="_______DAT13" localSheetId="29">#REF!</definedName>
    <definedName name="_______DAT13" localSheetId="7">#REF!</definedName>
    <definedName name="_______DAT13" localSheetId="9">#REF!</definedName>
    <definedName name="_______DAT13" localSheetId="11">#REF!</definedName>
    <definedName name="_______DAT13" localSheetId="13">#REF!</definedName>
    <definedName name="_______DAT13" localSheetId="15">#REF!</definedName>
    <definedName name="_______DAT13" localSheetId="17">#REF!</definedName>
    <definedName name="_______DAT13" localSheetId="19">#REF!</definedName>
    <definedName name="_______DAT13" localSheetId="21">#REF!</definedName>
    <definedName name="_______DAT13">#REF!</definedName>
    <definedName name="_______DAT13_1">#REF!</definedName>
    <definedName name="_______DAT14" localSheetId="1">#REF!</definedName>
    <definedName name="_______DAT14" localSheetId="5">#REF!</definedName>
    <definedName name="_______DAT14" localSheetId="23">#REF!</definedName>
    <definedName name="_______DAT14" localSheetId="25">#REF!</definedName>
    <definedName name="_______DAT14" localSheetId="27">#REF!</definedName>
    <definedName name="_______DAT14" localSheetId="29">#REF!</definedName>
    <definedName name="_______DAT14" localSheetId="7">#REF!</definedName>
    <definedName name="_______DAT14" localSheetId="9">#REF!</definedName>
    <definedName name="_______DAT14" localSheetId="11">#REF!</definedName>
    <definedName name="_______DAT14" localSheetId="13">#REF!</definedName>
    <definedName name="_______DAT14" localSheetId="15">#REF!</definedName>
    <definedName name="_______DAT14" localSheetId="17">#REF!</definedName>
    <definedName name="_______DAT14" localSheetId="19">#REF!</definedName>
    <definedName name="_______DAT14" localSheetId="21">#REF!</definedName>
    <definedName name="_______DAT14">#REF!</definedName>
    <definedName name="_______DAT14_1">#REF!</definedName>
    <definedName name="_______DAT15" localSheetId="1">#REF!</definedName>
    <definedName name="_______DAT15" localSheetId="5">#REF!</definedName>
    <definedName name="_______DAT15" localSheetId="23">#REF!</definedName>
    <definedName name="_______DAT15" localSheetId="25">#REF!</definedName>
    <definedName name="_______DAT15" localSheetId="27">#REF!</definedName>
    <definedName name="_______DAT15" localSheetId="29">#REF!</definedName>
    <definedName name="_______DAT15" localSheetId="7">#REF!</definedName>
    <definedName name="_______DAT15" localSheetId="9">#REF!</definedName>
    <definedName name="_______DAT15" localSheetId="11">#REF!</definedName>
    <definedName name="_______DAT15" localSheetId="13">#REF!</definedName>
    <definedName name="_______DAT15" localSheetId="15">#REF!</definedName>
    <definedName name="_______DAT15" localSheetId="17">#REF!</definedName>
    <definedName name="_______DAT15" localSheetId="19">#REF!</definedName>
    <definedName name="_______DAT15" localSheetId="21">#REF!</definedName>
    <definedName name="_______DAT15">#REF!</definedName>
    <definedName name="_______DAT15_1">#REF!</definedName>
    <definedName name="_______DAT16" localSheetId="1">#REF!</definedName>
    <definedName name="_______DAT16" localSheetId="5">#REF!</definedName>
    <definedName name="_______DAT16" localSheetId="23">#REF!</definedName>
    <definedName name="_______DAT16" localSheetId="25">#REF!</definedName>
    <definedName name="_______DAT16" localSheetId="27">#REF!</definedName>
    <definedName name="_______DAT16" localSheetId="29">#REF!</definedName>
    <definedName name="_______DAT16" localSheetId="7">#REF!</definedName>
    <definedName name="_______DAT16" localSheetId="9">#REF!</definedName>
    <definedName name="_______DAT16" localSheetId="11">#REF!</definedName>
    <definedName name="_______DAT16" localSheetId="13">#REF!</definedName>
    <definedName name="_______DAT16" localSheetId="15">#REF!</definedName>
    <definedName name="_______DAT16" localSheetId="17">#REF!</definedName>
    <definedName name="_______DAT16" localSheetId="19">#REF!</definedName>
    <definedName name="_______DAT16" localSheetId="21">#REF!</definedName>
    <definedName name="_______DAT16">#REF!</definedName>
    <definedName name="_______DAT16_1">#REF!</definedName>
    <definedName name="_______DAT17" localSheetId="1">#REF!</definedName>
    <definedName name="_______DAT17" localSheetId="5">#REF!</definedName>
    <definedName name="_______DAT17" localSheetId="23">#REF!</definedName>
    <definedName name="_______DAT17" localSheetId="25">#REF!</definedName>
    <definedName name="_______DAT17" localSheetId="27">#REF!</definedName>
    <definedName name="_______DAT17" localSheetId="29">#REF!</definedName>
    <definedName name="_______DAT17" localSheetId="7">#REF!</definedName>
    <definedName name="_______DAT17" localSheetId="9">#REF!</definedName>
    <definedName name="_______DAT17" localSheetId="11">#REF!</definedName>
    <definedName name="_______DAT17" localSheetId="13">#REF!</definedName>
    <definedName name="_______DAT17" localSheetId="15">#REF!</definedName>
    <definedName name="_______DAT17" localSheetId="17">#REF!</definedName>
    <definedName name="_______DAT17" localSheetId="19">#REF!</definedName>
    <definedName name="_______DAT17" localSheetId="21">#REF!</definedName>
    <definedName name="_______DAT17">#REF!</definedName>
    <definedName name="_______DAT17_1">#REF!</definedName>
    <definedName name="_______DAT18" localSheetId="1">#REF!</definedName>
    <definedName name="_______DAT18" localSheetId="5">#REF!</definedName>
    <definedName name="_______DAT18" localSheetId="23">#REF!</definedName>
    <definedName name="_______DAT18" localSheetId="25">#REF!</definedName>
    <definedName name="_______DAT18" localSheetId="27">#REF!</definedName>
    <definedName name="_______DAT18" localSheetId="29">#REF!</definedName>
    <definedName name="_______DAT18" localSheetId="7">#REF!</definedName>
    <definedName name="_______DAT18" localSheetId="9">#REF!</definedName>
    <definedName name="_______DAT18" localSheetId="11">#REF!</definedName>
    <definedName name="_______DAT18" localSheetId="13">#REF!</definedName>
    <definedName name="_______DAT18" localSheetId="15">#REF!</definedName>
    <definedName name="_______DAT18" localSheetId="17">#REF!</definedName>
    <definedName name="_______DAT18" localSheetId="19">#REF!</definedName>
    <definedName name="_______DAT18" localSheetId="21">#REF!</definedName>
    <definedName name="_______DAT18">#REF!</definedName>
    <definedName name="_______DAT18_1">#REF!</definedName>
    <definedName name="_______DAT19" localSheetId="1">#REF!</definedName>
    <definedName name="_______DAT19" localSheetId="5">#REF!</definedName>
    <definedName name="_______DAT19" localSheetId="23">#REF!</definedName>
    <definedName name="_______DAT19" localSheetId="25">#REF!</definedName>
    <definedName name="_______DAT19" localSheetId="27">#REF!</definedName>
    <definedName name="_______DAT19" localSheetId="29">#REF!</definedName>
    <definedName name="_______DAT19" localSheetId="7">#REF!</definedName>
    <definedName name="_______DAT19" localSheetId="9">#REF!</definedName>
    <definedName name="_______DAT19" localSheetId="11">#REF!</definedName>
    <definedName name="_______DAT19" localSheetId="13">#REF!</definedName>
    <definedName name="_______DAT19" localSheetId="15">#REF!</definedName>
    <definedName name="_______DAT19" localSheetId="17">#REF!</definedName>
    <definedName name="_______DAT19" localSheetId="19">#REF!</definedName>
    <definedName name="_______DAT19" localSheetId="21">#REF!</definedName>
    <definedName name="_______DAT19">#REF!</definedName>
    <definedName name="_______DAT19_1">#REF!</definedName>
    <definedName name="_______DAT2" localSheetId="1">#REF!</definedName>
    <definedName name="_______DAT2" localSheetId="5">#REF!</definedName>
    <definedName name="_______DAT2" localSheetId="23">#REF!</definedName>
    <definedName name="_______DAT2" localSheetId="25">#REF!</definedName>
    <definedName name="_______DAT2" localSheetId="27">#REF!</definedName>
    <definedName name="_______DAT2" localSheetId="29">#REF!</definedName>
    <definedName name="_______DAT2" localSheetId="7">#REF!</definedName>
    <definedName name="_______DAT2" localSheetId="9">#REF!</definedName>
    <definedName name="_______DAT2" localSheetId="11">#REF!</definedName>
    <definedName name="_______DAT2" localSheetId="13">#REF!</definedName>
    <definedName name="_______DAT2" localSheetId="15">#REF!</definedName>
    <definedName name="_______DAT2" localSheetId="17">#REF!</definedName>
    <definedName name="_______DAT2" localSheetId="19">#REF!</definedName>
    <definedName name="_______DAT2" localSheetId="21">#REF!</definedName>
    <definedName name="_______DAT2">#REF!</definedName>
    <definedName name="_______DAT2_1">#REF!</definedName>
    <definedName name="_______DAT20" localSheetId="1">#REF!</definedName>
    <definedName name="_______DAT20" localSheetId="5">#REF!</definedName>
    <definedName name="_______DAT20" localSheetId="23">#REF!</definedName>
    <definedName name="_______DAT20" localSheetId="25">#REF!</definedName>
    <definedName name="_______DAT20" localSheetId="27">#REF!</definedName>
    <definedName name="_______DAT20" localSheetId="29">#REF!</definedName>
    <definedName name="_______DAT20" localSheetId="7">#REF!</definedName>
    <definedName name="_______DAT20" localSheetId="9">#REF!</definedName>
    <definedName name="_______DAT20" localSheetId="11">#REF!</definedName>
    <definedName name="_______DAT20" localSheetId="13">#REF!</definedName>
    <definedName name="_______DAT20" localSheetId="15">#REF!</definedName>
    <definedName name="_______DAT20" localSheetId="17">#REF!</definedName>
    <definedName name="_______DAT20" localSheetId="19">#REF!</definedName>
    <definedName name="_______DAT20" localSheetId="21">#REF!</definedName>
    <definedName name="_______DAT20">#REF!</definedName>
    <definedName name="_______DAT20_1">#REF!</definedName>
    <definedName name="_______DAT3" localSheetId="1">#REF!</definedName>
    <definedName name="_______DAT3" localSheetId="5">#REF!</definedName>
    <definedName name="_______DAT3" localSheetId="23">#REF!</definedName>
    <definedName name="_______DAT3" localSheetId="25">#REF!</definedName>
    <definedName name="_______DAT3" localSheetId="27">#REF!</definedName>
    <definedName name="_______DAT3" localSheetId="29">#REF!</definedName>
    <definedName name="_______DAT3" localSheetId="7">#REF!</definedName>
    <definedName name="_______DAT3" localSheetId="9">#REF!</definedName>
    <definedName name="_______DAT3" localSheetId="11">#REF!</definedName>
    <definedName name="_______DAT3" localSheetId="13">#REF!</definedName>
    <definedName name="_______DAT3" localSheetId="15">#REF!</definedName>
    <definedName name="_______DAT3" localSheetId="17">#REF!</definedName>
    <definedName name="_______DAT3" localSheetId="19">#REF!</definedName>
    <definedName name="_______DAT3" localSheetId="21">#REF!</definedName>
    <definedName name="_______DAT3">#REF!</definedName>
    <definedName name="_______DAT3_1">#REF!</definedName>
    <definedName name="_______DAT4" localSheetId="1">#REF!</definedName>
    <definedName name="_______DAT4" localSheetId="5">#REF!</definedName>
    <definedName name="_______DAT4" localSheetId="23">#REF!</definedName>
    <definedName name="_______DAT4" localSheetId="25">#REF!</definedName>
    <definedName name="_______DAT4" localSheetId="27">#REF!</definedName>
    <definedName name="_______DAT4" localSheetId="29">#REF!</definedName>
    <definedName name="_______DAT4" localSheetId="7">#REF!</definedName>
    <definedName name="_______DAT4" localSheetId="9">#REF!</definedName>
    <definedName name="_______DAT4" localSheetId="11">#REF!</definedName>
    <definedName name="_______DAT4" localSheetId="13">#REF!</definedName>
    <definedName name="_______DAT4" localSheetId="15">#REF!</definedName>
    <definedName name="_______DAT4" localSheetId="17">#REF!</definedName>
    <definedName name="_______DAT4" localSheetId="19">#REF!</definedName>
    <definedName name="_______DAT4" localSheetId="21">#REF!</definedName>
    <definedName name="_______DAT4">#REF!</definedName>
    <definedName name="_______DAT4_1">#REF!</definedName>
    <definedName name="_______DAT5" localSheetId="1">#REF!</definedName>
    <definedName name="_______DAT5" localSheetId="5">#REF!</definedName>
    <definedName name="_______DAT5" localSheetId="23">#REF!</definedName>
    <definedName name="_______DAT5" localSheetId="25">#REF!</definedName>
    <definedName name="_______DAT5" localSheetId="27">#REF!</definedName>
    <definedName name="_______DAT5" localSheetId="29">#REF!</definedName>
    <definedName name="_______DAT5" localSheetId="7">#REF!</definedName>
    <definedName name="_______DAT5" localSheetId="9">#REF!</definedName>
    <definedName name="_______DAT5" localSheetId="11">#REF!</definedName>
    <definedName name="_______DAT5" localSheetId="13">#REF!</definedName>
    <definedName name="_______DAT5" localSheetId="15">#REF!</definedName>
    <definedName name="_______DAT5" localSheetId="17">#REF!</definedName>
    <definedName name="_______DAT5" localSheetId="19">#REF!</definedName>
    <definedName name="_______DAT5" localSheetId="21">#REF!</definedName>
    <definedName name="_______DAT5">#REF!</definedName>
    <definedName name="_______DAT5_1">#REF!</definedName>
    <definedName name="_______DAT6" localSheetId="1">#REF!</definedName>
    <definedName name="_______DAT6" localSheetId="5">#REF!</definedName>
    <definedName name="_______DAT6" localSheetId="23">#REF!</definedName>
    <definedName name="_______DAT6" localSheetId="25">#REF!</definedName>
    <definedName name="_______DAT6" localSheetId="27">#REF!</definedName>
    <definedName name="_______DAT6" localSheetId="29">#REF!</definedName>
    <definedName name="_______DAT6" localSheetId="7">#REF!</definedName>
    <definedName name="_______DAT6" localSheetId="9">#REF!</definedName>
    <definedName name="_______DAT6" localSheetId="11">#REF!</definedName>
    <definedName name="_______DAT6" localSheetId="13">#REF!</definedName>
    <definedName name="_______DAT6" localSheetId="15">#REF!</definedName>
    <definedName name="_______DAT6" localSheetId="17">#REF!</definedName>
    <definedName name="_______DAT6" localSheetId="19">#REF!</definedName>
    <definedName name="_______DAT6" localSheetId="21">#REF!</definedName>
    <definedName name="_______DAT6">#REF!</definedName>
    <definedName name="_______DAT6_1">#REF!</definedName>
    <definedName name="_______DAT7" localSheetId="1">#REF!</definedName>
    <definedName name="_______DAT7" localSheetId="5">#REF!</definedName>
    <definedName name="_______DAT7" localSheetId="23">#REF!</definedName>
    <definedName name="_______DAT7" localSheetId="25">#REF!</definedName>
    <definedName name="_______DAT7" localSheetId="27">#REF!</definedName>
    <definedName name="_______DAT7" localSheetId="29">#REF!</definedName>
    <definedName name="_______DAT7" localSheetId="7">#REF!</definedName>
    <definedName name="_______DAT7" localSheetId="9">#REF!</definedName>
    <definedName name="_______DAT7" localSheetId="11">#REF!</definedName>
    <definedName name="_______DAT7" localSheetId="13">#REF!</definedName>
    <definedName name="_______DAT7" localSheetId="15">#REF!</definedName>
    <definedName name="_______DAT7" localSheetId="17">#REF!</definedName>
    <definedName name="_______DAT7" localSheetId="19">#REF!</definedName>
    <definedName name="_______DAT7" localSheetId="21">#REF!</definedName>
    <definedName name="_______DAT7">#REF!</definedName>
    <definedName name="_______DAT7_1">#REF!</definedName>
    <definedName name="_______DAT8" localSheetId="1">#REF!</definedName>
    <definedName name="_______DAT8" localSheetId="5">#REF!</definedName>
    <definedName name="_______DAT8" localSheetId="23">#REF!</definedName>
    <definedName name="_______DAT8" localSheetId="25">#REF!</definedName>
    <definedName name="_______DAT8" localSheetId="27">#REF!</definedName>
    <definedName name="_______DAT8" localSheetId="29">#REF!</definedName>
    <definedName name="_______DAT8" localSheetId="7">#REF!</definedName>
    <definedName name="_______DAT8" localSheetId="9">#REF!</definedName>
    <definedName name="_______DAT8" localSheetId="11">#REF!</definedName>
    <definedName name="_______DAT8" localSheetId="13">#REF!</definedName>
    <definedName name="_______DAT8" localSheetId="15">#REF!</definedName>
    <definedName name="_______DAT8" localSheetId="17">#REF!</definedName>
    <definedName name="_______DAT8" localSheetId="19">#REF!</definedName>
    <definedName name="_______DAT8" localSheetId="21">#REF!</definedName>
    <definedName name="_______DAT8">#REF!</definedName>
    <definedName name="_______DAT8_1">#REF!</definedName>
    <definedName name="_______DAT9" localSheetId="1">#REF!</definedName>
    <definedName name="_______DAT9" localSheetId="5">#REF!</definedName>
    <definedName name="_______DAT9" localSheetId="23">#REF!</definedName>
    <definedName name="_______DAT9" localSheetId="25">#REF!</definedName>
    <definedName name="_______DAT9" localSheetId="27">#REF!</definedName>
    <definedName name="_______DAT9" localSheetId="29">#REF!</definedName>
    <definedName name="_______DAT9" localSheetId="7">#REF!</definedName>
    <definedName name="_______DAT9" localSheetId="9">#REF!</definedName>
    <definedName name="_______DAT9" localSheetId="11">#REF!</definedName>
    <definedName name="_______DAT9" localSheetId="13">#REF!</definedName>
    <definedName name="_______DAT9" localSheetId="15">#REF!</definedName>
    <definedName name="_______DAT9" localSheetId="17">#REF!</definedName>
    <definedName name="_______DAT9" localSheetId="19">#REF!</definedName>
    <definedName name="_______DAT9" localSheetId="21">#REF!</definedName>
    <definedName name="_______DAT9">#REF!</definedName>
    <definedName name="_______DAT9_1">#REF!</definedName>
    <definedName name="_______fan1">[3]設備電力!$C$96</definedName>
    <definedName name="_______Gac2">#REF!</definedName>
    <definedName name="_______Gad2">#REF!</definedName>
    <definedName name="_______Gfd2">#REF!</definedName>
    <definedName name="_______Ld1">[4]設備電力!$H$13</definedName>
    <definedName name="_______Ld2">[4]設備電力!$H$39</definedName>
    <definedName name="_______Ld3">[3]設備電力!$J$35</definedName>
    <definedName name="_______Ld5">[3]設備電力!$J$44</definedName>
    <definedName name="_______Ld6">[4]設備電力!$H$70</definedName>
    <definedName name="_______Ld7">[3]設備電力!$J$69</definedName>
    <definedName name="_______Ld8">[4]設備電力!$H$78</definedName>
    <definedName name="_______Ld9">[3]設備電力!$J$82</definedName>
    <definedName name="_______mav2">#REF!</definedName>
    <definedName name="______Ａ１" localSheetId="1">#REF!</definedName>
    <definedName name="______Ａ１" localSheetId="5">#REF!</definedName>
    <definedName name="______Ａ１" localSheetId="23">#REF!</definedName>
    <definedName name="______Ａ１" localSheetId="25">#REF!</definedName>
    <definedName name="______Ａ１" localSheetId="27">#REF!</definedName>
    <definedName name="______Ａ１" localSheetId="29">#REF!</definedName>
    <definedName name="______Ａ１" localSheetId="7">#REF!</definedName>
    <definedName name="______Ａ１" localSheetId="9">#REF!</definedName>
    <definedName name="______Ａ１" localSheetId="11">#REF!</definedName>
    <definedName name="______Ａ１" localSheetId="13">#REF!</definedName>
    <definedName name="______Ａ１" localSheetId="15">#REF!</definedName>
    <definedName name="______Ａ１" localSheetId="17">#REF!</definedName>
    <definedName name="______Ａ１" localSheetId="19">#REF!</definedName>
    <definedName name="______Ａ１" localSheetId="21">#REF!</definedName>
    <definedName name="______Ａ１">#REF!</definedName>
    <definedName name="______Ａ１_1">#REF!</definedName>
    <definedName name="______A2">#REF!</definedName>
    <definedName name="______A3">#REF!</definedName>
    <definedName name="______DAT1" localSheetId="1">#REF!</definedName>
    <definedName name="______DAT1" localSheetId="5">#REF!</definedName>
    <definedName name="______DAT1" localSheetId="23">#REF!</definedName>
    <definedName name="______DAT1" localSheetId="25">#REF!</definedName>
    <definedName name="______DAT1" localSheetId="27">#REF!</definedName>
    <definedName name="______DAT1" localSheetId="29">#REF!</definedName>
    <definedName name="______DAT1" localSheetId="7">#REF!</definedName>
    <definedName name="______DAT1" localSheetId="9">#REF!</definedName>
    <definedName name="______DAT1" localSheetId="11">#REF!</definedName>
    <definedName name="______DAT1" localSheetId="13">#REF!</definedName>
    <definedName name="______DAT1" localSheetId="15">#REF!</definedName>
    <definedName name="______DAT1" localSheetId="17">#REF!</definedName>
    <definedName name="______DAT1" localSheetId="19">#REF!</definedName>
    <definedName name="______DAT1" localSheetId="21">#REF!</definedName>
    <definedName name="______DAT1">#REF!</definedName>
    <definedName name="______DAT1_1">#REF!</definedName>
    <definedName name="______DAT10" localSheetId="1">#REF!</definedName>
    <definedName name="______DAT10" localSheetId="5">#REF!</definedName>
    <definedName name="______DAT10" localSheetId="23">#REF!</definedName>
    <definedName name="______DAT10" localSheetId="25">#REF!</definedName>
    <definedName name="______DAT10" localSheetId="27">#REF!</definedName>
    <definedName name="______DAT10" localSheetId="29">#REF!</definedName>
    <definedName name="______DAT10" localSheetId="7">#REF!</definedName>
    <definedName name="______DAT10" localSheetId="9">#REF!</definedName>
    <definedName name="______DAT10" localSheetId="11">#REF!</definedName>
    <definedName name="______DAT10" localSheetId="13">#REF!</definedName>
    <definedName name="______DAT10" localSheetId="15">#REF!</definedName>
    <definedName name="______DAT10" localSheetId="17">#REF!</definedName>
    <definedName name="______DAT10" localSheetId="19">#REF!</definedName>
    <definedName name="______DAT10" localSheetId="21">#REF!</definedName>
    <definedName name="______DAT10">#REF!</definedName>
    <definedName name="______DAT10_1">#REF!</definedName>
    <definedName name="______DAT11" localSheetId="1">#REF!</definedName>
    <definedName name="______DAT11" localSheetId="5">#REF!</definedName>
    <definedName name="______DAT11" localSheetId="23">#REF!</definedName>
    <definedName name="______DAT11" localSheetId="25">#REF!</definedName>
    <definedName name="______DAT11" localSheetId="27">#REF!</definedName>
    <definedName name="______DAT11" localSheetId="29">#REF!</definedName>
    <definedName name="______DAT11" localSheetId="7">#REF!</definedName>
    <definedName name="______DAT11" localSheetId="9">#REF!</definedName>
    <definedName name="______DAT11" localSheetId="11">#REF!</definedName>
    <definedName name="______DAT11" localSheetId="13">#REF!</definedName>
    <definedName name="______DAT11" localSheetId="15">#REF!</definedName>
    <definedName name="______DAT11" localSheetId="17">#REF!</definedName>
    <definedName name="______DAT11" localSheetId="19">#REF!</definedName>
    <definedName name="______DAT11" localSheetId="21">#REF!</definedName>
    <definedName name="______DAT11">#REF!</definedName>
    <definedName name="______DAT11_1">#REF!</definedName>
    <definedName name="______DAT12" localSheetId="1">#REF!</definedName>
    <definedName name="______DAT12" localSheetId="5">#REF!</definedName>
    <definedName name="______DAT12" localSheetId="23">#REF!</definedName>
    <definedName name="______DAT12" localSheetId="25">#REF!</definedName>
    <definedName name="______DAT12" localSheetId="27">#REF!</definedName>
    <definedName name="______DAT12" localSheetId="29">#REF!</definedName>
    <definedName name="______DAT12" localSheetId="7">#REF!</definedName>
    <definedName name="______DAT12" localSheetId="9">#REF!</definedName>
    <definedName name="______DAT12" localSheetId="11">#REF!</definedName>
    <definedName name="______DAT12" localSheetId="13">#REF!</definedName>
    <definedName name="______DAT12" localSheetId="15">#REF!</definedName>
    <definedName name="______DAT12" localSheetId="17">#REF!</definedName>
    <definedName name="______DAT12" localSheetId="19">#REF!</definedName>
    <definedName name="______DAT12" localSheetId="21">#REF!</definedName>
    <definedName name="______DAT12">#REF!</definedName>
    <definedName name="______DAT12_1">#REF!</definedName>
    <definedName name="______DAT13" localSheetId="1">#REF!</definedName>
    <definedName name="______DAT13" localSheetId="5">#REF!</definedName>
    <definedName name="______DAT13" localSheetId="23">#REF!</definedName>
    <definedName name="______DAT13" localSheetId="25">#REF!</definedName>
    <definedName name="______DAT13" localSheetId="27">#REF!</definedName>
    <definedName name="______DAT13" localSheetId="29">#REF!</definedName>
    <definedName name="______DAT13" localSheetId="7">#REF!</definedName>
    <definedName name="______DAT13" localSheetId="9">#REF!</definedName>
    <definedName name="______DAT13" localSheetId="11">#REF!</definedName>
    <definedName name="______DAT13" localSheetId="13">#REF!</definedName>
    <definedName name="______DAT13" localSheetId="15">#REF!</definedName>
    <definedName name="______DAT13" localSheetId="17">#REF!</definedName>
    <definedName name="______DAT13" localSheetId="19">#REF!</definedName>
    <definedName name="______DAT13" localSheetId="21">#REF!</definedName>
    <definedName name="______DAT13">#REF!</definedName>
    <definedName name="______DAT13_1">#REF!</definedName>
    <definedName name="______DAT14" localSheetId="1">#REF!</definedName>
    <definedName name="______DAT14" localSheetId="5">#REF!</definedName>
    <definedName name="______DAT14" localSheetId="23">#REF!</definedName>
    <definedName name="______DAT14" localSheetId="25">#REF!</definedName>
    <definedName name="______DAT14" localSheetId="27">#REF!</definedName>
    <definedName name="______DAT14" localSheetId="29">#REF!</definedName>
    <definedName name="______DAT14" localSheetId="7">#REF!</definedName>
    <definedName name="______DAT14" localSheetId="9">#REF!</definedName>
    <definedName name="______DAT14" localSheetId="11">#REF!</definedName>
    <definedName name="______DAT14" localSheetId="13">#REF!</definedName>
    <definedName name="______DAT14" localSheetId="15">#REF!</definedName>
    <definedName name="______DAT14" localSheetId="17">#REF!</definedName>
    <definedName name="______DAT14" localSheetId="19">#REF!</definedName>
    <definedName name="______DAT14" localSheetId="21">#REF!</definedName>
    <definedName name="______DAT14">#REF!</definedName>
    <definedName name="______DAT14_1">#REF!</definedName>
    <definedName name="______DAT15" localSheetId="1">#REF!</definedName>
    <definedName name="______DAT15" localSheetId="5">#REF!</definedName>
    <definedName name="______DAT15" localSheetId="23">#REF!</definedName>
    <definedName name="______DAT15" localSheetId="25">#REF!</definedName>
    <definedName name="______DAT15" localSheetId="27">#REF!</definedName>
    <definedName name="______DAT15" localSheetId="29">#REF!</definedName>
    <definedName name="______DAT15" localSheetId="7">#REF!</definedName>
    <definedName name="______DAT15" localSheetId="9">#REF!</definedName>
    <definedName name="______DAT15" localSheetId="11">#REF!</definedName>
    <definedName name="______DAT15" localSheetId="13">#REF!</definedName>
    <definedName name="______DAT15" localSheetId="15">#REF!</definedName>
    <definedName name="______DAT15" localSheetId="17">#REF!</definedName>
    <definedName name="______DAT15" localSheetId="19">#REF!</definedName>
    <definedName name="______DAT15" localSheetId="21">#REF!</definedName>
    <definedName name="______DAT15">#REF!</definedName>
    <definedName name="______DAT15_1">#REF!</definedName>
    <definedName name="______DAT16" localSheetId="1">#REF!</definedName>
    <definedName name="______DAT16" localSheetId="5">#REF!</definedName>
    <definedName name="______DAT16" localSheetId="23">#REF!</definedName>
    <definedName name="______DAT16" localSheetId="25">#REF!</definedName>
    <definedName name="______DAT16" localSheetId="27">#REF!</definedName>
    <definedName name="______DAT16" localSheetId="29">#REF!</definedName>
    <definedName name="______DAT16" localSheetId="7">#REF!</definedName>
    <definedName name="______DAT16" localSheetId="9">#REF!</definedName>
    <definedName name="______DAT16" localSheetId="11">#REF!</definedName>
    <definedName name="______DAT16" localSheetId="13">#REF!</definedName>
    <definedName name="______DAT16" localSheetId="15">#REF!</definedName>
    <definedName name="______DAT16" localSheetId="17">#REF!</definedName>
    <definedName name="______DAT16" localSheetId="19">#REF!</definedName>
    <definedName name="______DAT16" localSheetId="21">#REF!</definedName>
    <definedName name="______DAT16">#REF!</definedName>
    <definedName name="______DAT16_1">#REF!</definedName>
    <definedName name="______DAT17" localSheetId="1">#REF!</definedName>
    <definedName name="______DAT17" localSheetId="5">#REF!</definedName>
    <definedName name="______DAT17" localSheetId="23">#REF!</definedName>
    <definedName name="______DAT17" localSheetId="25">#REF!</definedName>
    <definedName name="______DAT17" localSheetId="27">#REF!</definedName>
    <definedName name="______DAT17" localSheetId="29">#REF!</definedName>
    <definedName name="______DAT17" localSheetId="7">#REF!</definedName>
    <definedName name="______DAT17" localSheetId="9">#REF!</definedName>
    <definedName name="______DAT17" localSheetId="11">#REF!</definedName>
    <definedName name="______DAT17" localSheetId="13">#REF!</definedName>
    <definedName name="______DAT17" localSheetId="15">#REF!</definedName>
    <definedName name="______DAT17" localSheetId="17">#REF!</definedName>
    <definedName name="______DAT17" localSheetId="19">#REF!</definedName>
    <definedName name="______DAT17" localSheetId="21">#REF!</definedName>
    <definedName name="______DAT17">#REF!</definedName>
    <definedName name="______DAT17_1">#REF!</definedName>
    <definedName name="______DAT18" localSheetId="1">#REF!</definedName>
    <definedName name="______DAT18" localSheetId="5">#REF!</definedName>
    <definedName name="______DAT18" localSheetId="23">#REF!</definedName>
    <definedName name="______DAT18" localSheetId="25">#REF!</definedName>
    <definedName name="______DAT18" localSheetId="27">#REF!</definedName>
    <definedName name="______DAT18" localSheetId="29">#REF!</definedName>
    <definedName name="______DAT18" localSheetId="7">#REF!</definedName>
    <definedName name="______DAT18" localSheetId="9">#REF!</definedName>
    <definedName name="______DAT18" localSheetId="11">#REF!</definedName>
    <definedName name="______DAT18" localSheetId="13">#REF!</definedName>
    <definedName name="______DAT18" localSheetId="15">#REF!</definedName>
    <definedName name="______DAT18" localSheetId="17">#REF!</definedName>
    <definedName name="______DAT18" localSheetId="19">#REF!</definedName>
    <definedName name="______DAT18" localSheetId="21">#REF!</definedName>
    <definedName name="______DAT18">#REF!</definedName>
    <definedName name="______DAT18_1">#REF!</definedName>
    <definedName name="______DAT19" localSheetId="1">#REF!</definedName>
    <definedName name="______DAT19" localSheetId="5">#REF!</definedName>
    <definedName name="______DAT19" localSheetId="23">#REF!</definedName>
    <definedName name="______DAT19" localSheetId="25">#REF!</definedName>
    <definedName name="______DAT19" localSheetId="27">#REF!</definedName>
    <definedName name="______DAT19" localSheetId="29">#REF!</definedName>
    <definedName name="______DAT19" localSheetId="7">#REF!</definedName>
    <definedName name="______DAT19" localSheetId="9">#REF!</definedName>
    <definedName name="______DAT19" localSheetId="11">#REF!</definedName>
    <definedName name="______DAT19" localSheetId="13">#REF!</definedName>
    <definedName name="______DAT19" localSheetId="15">#REF!</definedName>
    <definedName name="______DAT19" localSheetId="17">#REF!</definedName>
    <definedName name="______DAT19" localSheetId="19">#REF!</definedName>
    <definedName name="______DAT19" localSheetId="21">#REF!</definedName>
    <definedName name="______DAT19">#REF!</definedName>
    <definedName name="______DAT19_1">#REF!</definedName>
    <definedName name="______DAT2" localSheetId="1">#REF!</definedName>
    <definedName name="______DAT2" localSheetId="5">#REF!</definedName>
    <definedName name="______DAT2" localSheetId="23">#REF!</definedName>
    <definedName name="______DAT2" localSheetId="25">#REF!</definedName>
    <definedName name="______DAT2" localSheetId="27">#REF!</definedName>
    <definedName name="______DAT2" localSheetId="29">#REF!</definedName>
    <definedName name="______DAT2" localSheetId="7">#REF!</definedName>
    <definedName name="______DAT2" localSheetId="9">#REF!</definedName>
    <definedName name="______DAT2" localSheetId="11">#REF!</definedName>
    <definedName name="______DAT2" localSheetId="13">#REF!</definedName>
    <definedName name="______DAT2" localSheetId="15">#REF!</definedName>
    <definedName name="______DAT2" localSheetId="17">#REF!</definedName>
    <definedName name="______DAT2" localSheetId="19">#REF!</definedName>
    <definedName name="______DAT2" localSheetId="21">#REF!</definedName>
    <definedName name="______DAT2">#REF!</definedName>
    <definedName name="______DAT2_1">#REF!</definedName>
    <definedName name="______DAT20" localSheetId="1">#REF!</definedName>
    <definedName name="______DAT20" localSheetId="5">#REF!</definedName>
    <definedName name="______DAT20" localSheetId="23">#REF!</definedName>
    <definedName name="______DAT20" localSheetId="25">#REF!</definedName>
    <definedName name="______DAT20" localSheetId="27">#REF!</definedName>
    <definedName name="______DAT20" localSheetId="29">#REF!</definedName>
    <definedName name="______DAT20" localSheetId="7">#REF!</definedName>
    <definedName name="______DAT20" localSheetId="9">#REF!</definedName>
    <definedName name="______DAT20" localSheetId="11">#REF!</definedName>
    <definedName name="______DAT20" localSheetId="13">#REF!</definedName>
    <definedName name="______DAT20" localSheetId="15">#REF!</definedName>
    <definedName name="______DAT20" localSheetId="17">#REF!</definedName>
    <definedName name="______DAT20" localSheetId="19">#REF!</definedName>
    <definedName name="______DAT20" localSheetId="21">#REF!</definedName>
    <definedName name="______DAT20">#REF!</definedName>
    <definedName name="______DAT20_1">#REF!</definedName>
    <definedName name="______DAT3" localSheetId="1">#REF!</definedName>
    <definedName name="______DAT3" localSheetId="5">#REF!</definedName>
    <definedName name="______DAT3" localSheetId="23">#REF!</definedName>
    <definedName name="______DAT3" localSheetId="25">#REF!</definedName>
    <definedName name="______DAT3" localSheetId="27">#REF!</definedName>
    <definedName name="______DAT3" localSheetId="29">#REF!</definedName>
    <definedName name="______DAT3" localSheetId="7">#REF!</definedName>
    <definedName name="______DAT3" localSheetId="9">#REF!</definedName>
    <definedName name="______DAT3" localSheetId="11">#REF!</definedName>
    <definedName name="______DAT3" localSheetId="13">#REF!</definedName>
    <definedName name="______DAT3" localSheetId="15">#REF!</definedName>
    <definedName name="______DAT3" localSheetId="17">#REF!</definedName>
    <definedName name="______DAT3" localSheetId="19">#REF!</definedName>
    <definedName name="______DAT3" localSheetId="21">#REF!</definedName>
    <definedName name="______DAT3">#REF!</definedName>
    <definedName name="______DAT3_1">#REF!</definedName>
    <definedName name="______DAT4" localSheetId="1">#REF!</definedName>
    <definedName name="______DAT4" localSheetId="5">#REF!</definedName>
    <definedName name="______DAT4" localSheetId="23">#REF!</definedName>
    <definedName name="______DAT4" localSheetId="25">#REF!</definedName>
    <definedName name="______DAT4" localSheetId="27">#REF!</definedName>
    <definedName name="______DAT4" localSheetId="29">#REF!</definedName>
    <definedName name="______DAT4" localSheetId="7">#REF!</definedName>
    <definedName name="______DAT4" localSheetId="9">#REF!</definedName>
    <definedName name="______DAT4" localSheetId="11">#REF!</definedName>
    <definedName name="______DAT4" localSheetId="13">#REF!</definedName>
    <definedName name="______DAT4" localSheetId="15">#REF!</definedName>
    <definedName name="______DAT4" localSheetId="17">#REF!</definedName>
    <definedName name="______DAT4" localSheetId="19">#REF!</definedName>
    <definedName name="______DAT4" localSheetId="21">#REF!</definedName>
    <definedName name="______DAT4">#REF!</definedName>
    <definedName name="______DAT4_1">#REF!</definedName>
    <definedName name="______DAT5" localSheetId="1">#REF!</definedName>
    <definedName name="______DAT5" localSheetId="5">#REF!</definedName>
    <definedName name="______DAT5" localSheetId="23">#REF!</definedName>
    <definedName name="______DAT5" localSheetId="25">#REF!</definedName>
    <definedName name="______DAT5" localSheetId="27">#REF!</definedName>
    <definedName name="______DAT5" localSheetId="29">#REF!</definedName>
    <definedName name="______DAT5" localSheetId="7">#REF!</definedName>
    <definedName name="______DAT5" localSheetId="9">#REF!</definedName>
    <definedName name="______DAT5" localSheetId="11">#REF!</definedName>
    <definedName name="______DAT5" localSheetId="13">#REF!</definedName>
    <definedName name="______DAT5" localSheetId="15">#REF!</definedName>
    <definedName name="______DAT5" localSheetId="17">#REF!</definedName>
    <definedName name="______DAT5" localSheetId="19">#REF!</definedName>
    <definedName name="______DAT5" localSheetId="21">#REF!</definedName>
    <definedName name="______DAT5">#REF!</definedName>
    <definedName name="______DAT5_1">#REF!</definedName>
    <definedName name="______DAT6" localSheetId="1">#REF!</definedName>
    <definedName name="______DAT6" localSheetId="5">#REF!</definedName>
    <definedName name="______DAT6" localSheetId="23">#REF!</definedName>
    <definedName name="______DAT6" localSheetId="25">#REF!</definedName>
    <definedName name="______DAT6" localSheetId="27">#REF!</definedName>
    <definedName name="______DAT6" localSheetId="29">#REF!</definedName>
    <definedName name="______DAT6" localSheetId="7">#REF!</definedName>
    <definedName name="______DAT6" localSheetId="9">#REF!</definedName>
    <definedName name="______DAT6" localSheetId="11">#REF!</definedName>
    <definedName name="______DAT6" localSheetId="13">#REF!</definedName>
    <definedName name="______DAT6" localSheetId="15">#REF!</definedName>
    <definedName name="______DAT6" localSheetId="17">#REF!</definedName>
    <definedName name="______DAT6" localSheetId="19">#REF!</definedName>
    <definedName name="______DAT6" localSheetId="21">#REF!</definedName>
    <definedName name="______DAT6">#REF!</definedName>
    <definedName name="______DAT6_1">#REF!</definedName>
    <definedName name="______DAT7" localSheetId="1">#REF!</definedName>
    <definedName name="______DAT7" localSheetId="5">#REF!</definedName>
    <definedName name="______DAT7" localSheetId="23">#REF!</definedName>
    <definedName name="______DAT7" localSheetId="25">#REF!</definedName>
    <definedName name="______DAT7" localSheetId="27">#REF!</definedName>
    <definedName name="______DAT7" localSheetId="29">#REF!</definedName>
    <definedName name="______DAT7" localSheetId="7">#REF!</definedName>
    <definedName name="______DAT7" localSheetId="9">#REF!</definedName>
    <definedName name="______DAT7" localSheetId="11">#REF!</definedName>
    <definedName name="______DAT7" localSheetId="13">#REF!</definedName>
    <definedName name="______DAT7" localSheetId="15">#REF!</definedName>
    <definedName name="______DAT7" localSheetId="17">#REF!</definedName>
    <definedName name="______DAT7" localSheetId="19">#REF!</definedName>
    <definedName name="______DAT7" localSheetId="21">#REF!</definedName>
    <definedName name="______DAT7">#REF!</definedName>
    <definedName name="______DAT7_1">#REF!</definedName>
    <definedName name="______DAT8" localSheetId="1">#REF!</definedName>
    <definedName name="______DAT8" localSheetId="5">#REF!</definedName>
    <definedName name="______DAT8" localSheetId="23">#REF!</definedName>
    <definedName name="______DAT8" localSheetId="25">#REF!</definedName>
    <definedName name="______DAT8" localSheetId="27">#REF!</definedName>
    <definedName name="______DAT8" localSheetId="29">#REF!</definedName>
    <definedName name="______DAT8" localSheetId="7">#REF!</definedName>
    <definedName name="______DAT8" localSheetId="9">#REF!</definedName>
    <definedName name="______DAT8" localSheetId="11">#REF!</definedName>
    <definedName name="______DAT8" localSheetId="13">#REF!</definedName>
    <definedName name="______DAT8" localSheetId="15">#REF!</definedName>
    <definedName name="______DAT8" localSheetId="17">#REF!</definedName>
    <definedName name="______DAT8" localSheetId="19">#REF!</definedName>
    <definedName name="______DAT8" localSheetId="21">#REF!</definedName>
    <definedName name="______DAT8">#REF!</definedName>
    <definedName name="______DAT8_1">#REF!</definedName>
    <definedName name="______DAT9" localSheetId="1">#REF!</definedName>
    <definedName name="______DAT9" localSheetId="5">#REF!</definedName>
    <definedName name="______DAT9" localSheetId="23">#REF!</definedName>
    <definedName name="______DAT9" localSheetId="25">#REF!</definedName>
    <definedName name="______DAT9" localSheetId="27">#REF!</definedName>
    <definedName name="______DAT9" localSheetId="29">#REF!</definedName>
    <definedName name="______DAT9" localSheetId="7">#REF!</definedName>
    <definedName name="______DAT9" localSheetId="9">#REF!</definedName>
    <definedName name="______DAT9" localSheetId="11">#REF!</definedName>
    <definedName name="______DAT9" localSheetId="13">#REF!</definedName>
    <definedName name="______DAT9" localSheetId="15">#REF!</definedName>
    <definedName name="______DAT9" localSheetId="17">#REF!</definedName>
    <definedName name="______DAT9" localSheetId="19">#REF!</definedName>
    <definedName name="______DAT9" localSheetId="21">#REF!</definedName>
    <definedName name="______DAT9">#REF!</definedName>
    <definedName name="______DAT9_1">#REF!</definedName>
    <definedName name="______fan1">[3]設備電力!$C$96</definedName>
    <definedName name="______Gac2">#REF!</definedName>
    <definedName name="______Gad2">#REF!</definedName>
    <definedName name="______Gfd2">#REF!</definedName>
    <definedName name="______Ld1">[4]設備電力!$H$13</definedName>
    <definedName name="______Ld2">[4]設備電力!$H$39</definedName>
    <definedName name="______Ld3">[3]設備電力!$J$35</definedName>
    <definedName name="______Ld5">[3]設備電力!$J$44</definedName>
    <definedName name="______Ld6">[4]設備電力!$H$70</definedName>
    <definedName name="______Ld7">[3]設備電力!$J$69</definedName>
    <definedName name="______Ld8">[4]設備電力!$H$78</definedName>
    <definedName name="______Ld9">[3]設備電力!$J$82</definedName>
    <definedName name="______mav2">#REF!</definedName>
    <definedName name="_____Ａ１" localSheetId="1">#REF!</definedName>
    <definedName name="_____Ａ１">#REF!</definedName>
    <definedName name="_____Ａ１_1">#REF!</definedName>
    <definedName name="_____A2">#REF!</definedName>
    <definedName name="_____A3">#REF!</definedName>
    <definedName name="_____DAT1" localSheetId="1">#REF!</definedName>
    <definedName name="_____DAT1" localSheetId="5">#REF!</definedName>
    <definedName name="_____DAT1" localSheetId="23">#REF!</definedName>
    <definedName name="_____DAT1" localSheetId="25">#REF!</definedName>
    <definedName name="_____DAT1" localSheetId="27">#REF!</definedName>
    <definedName name="_____DAT1" localSheetId="29">#REF!</definedName>
    <definedName name="_____DAT1" localSheetId="7">#REF!</definedName>
    <definedName name="_____DAT1" localSheetId="9">#REF!</definedName>
    <definedName name="_____DAT1" localSheetId="11">#REF!</definedName>
    <definedName name="_____DAT1" localSheetId="13">#REF!</definedName>
    <definedName name="_____DAT1" localSheetId="15">#REF!</definedName>
    <definedName name="_____DAT1" localSheetId="17">#REF!</definedName>
    <definedName name="_____DAT1" localSheetId="19">#REF!</definedName>
    <definedName name="_____DAT1" localSheetId="21">#REF!</definedName>
    <definedName name="_____DAT1">#REF!</definedName>
    <definedName name="_____DAT1_1">#REF!</definedName>
    <definedName name="_____DAT10" localSheetId="1">#REF!</definedName>
    <definedName name="_____DAT10" localSheetId="5">#REF!</definedName>
    <definedName name="_____DAT10" localSheetId="23">#REF!</definedName>
    <definedName name="_____DAT10" localSheetId="25">#REF!</definedName>
    <definedName name="_____DAT10" localSheetId="27">#REF!</definedName>
    <definedName name="_____DAT10" localSheetId="29">#REF!</definedName>
    <definedName name="_____DAT10" localSheetId="7">#REF!</definedName>
    <definedName name="_____DAT10" localSheetId="9">#REF!</definedName>
    <definedName name="_____DAT10" localSheetId="11">#REF!</definedName>
    <definedName name="_____DAT10" localSheetId="13">#REF!</definedName>
    <definedName name="_____DAT10" localSheetId="15">#REF!</definedName>
    <definedName name="_____DAT10" localSheetId="17">#REF!</definedName>
    <definedName name="_____DAT10" localSheetId="19">#REF!</definedName>
    <definedName name="_____DAT10" localSheetId="21">#REF!</definedName>
    <definedName name="_____DAT10">#REF!</definedName>
    <definedName name="_____DAT10_1">#REF!</definedName>
    <definedName name="_____DAT11" localSheetId="1">#REF!</definedName>
    <definedName name="_____DAT11" localSheetId="5">#REF!</definedName>
    <definedName name="_____DAT11" localSheetId="23">#REF!</definedName>
    <definedName name="_____DAT11" localSheetId="25">#REF!</definedName>
    <definedName name="_____DAT11" localSheetId="27">#REF!</definedName>
    <definedName name="_____DAT11" localSheetId="29">#REF!</definedName>
    <definedName name="_____DAT11" localSheetId="7">#REF!</definedName>
    <definedName name="_____DAT11" localSheetId="9">#REF!</definedName>
    <definedName name="_____DAT11" localSheetId="11">#REF!</definedName>
    <definedName name="_____DAT11" localSheetId="13">#REF!</definedName>
    <definedName name="_____DAT11" localSheetId="15">#REF!</definedName>
    <definedName name="_____DAT11" localSheetId="17">#REF!</definedName>
    <definedName name="_____DAT11" localSheetId="19">#REF!</definedName>
    <definedName name="_____DAT11" localSheetId="21">#REF!</definedName>
    <definedName name="_____DAT11">#REF!</definedName>
    <definedName name="_____DAT11_1">#REF!</definedName>
    <definedName name="_____DAT12" localSheetId="1">#REF!</definedName>
    <definedName name="_____DAT12" localSheetId="5">#REF!</definedName>
    <definedName name="_____DAT12" localSheetId="23">#REF!</definedName>
    <definedName name="_____DAT12" localSheetId="25">#REF!</definedName>
    <definedName name="_____DAT12" localSheetId="27">#REF!</definedName>
    <definedName name="_____DAT12" localSheetId="29">#REF!</definedName>
    <definedName name="_____DAT12" localSheetId="7">#REF!</definedName>
    <definedName name="_____DAT12" localSheetId="9">#REF!</definedName>
    <definedName name="_____DAT12" localSheetId="11">#REF!</definedName>
    <definedName name="_____DAT12" localSheetId="13">#REF!</definedName>
    <definedName name="_____DAT12" localSheetId="15">#REF!</definedName>
    <definedName name="_____DAT12" localSheetId="17">#REF!</definedName>
    <definedName name="_____DAT12" localSheetId="19">#REF!</definedName>
    <definedName name="_____DAT12" localSheetId="21">#REF!</definedName>
    <definedName name="_____DAT12">#REF!</definedName>
    <definedName name="_____DAT12_1">#REF!</definedName>
    <definedName name="_____DAT13" localSheetId="1">#REF!</definedName>
    <definedName name="_____DAT13" localSheetId="5">#REF!</definedName>
    <definedName name="_____DAT13" localSheetId="23">#REF!</definedName>
    <definedName name="_____DAT13" localSheetId="25">#REF!</definedName>
    <definedName name="_____DAT13" localSheetId="27">#REF!</definedName>
    <definedName name="_____DAT13" localSheetId="29">#REF!</definedName>
    <definedName name="_____DAT13" localSheetId="7">#REF!</definedName>
    <definedName name="_____DAT13" localSheetId="9">#REF!</definedName>
    <definedName name="_____DAT13" localSheetId="11">#REF!</definedName>
    <definedName name="_____DAT13" localSheetId="13">#REF!</definedName>
    <definedName name="_____DAT13" localSheetId="15">#REF!</definedName>
    <definedName name="_____DAT13" localSheetId="17">#REF!</definedName>
    <definedName name="_____DAT13" localSheetId="19">#REF!</definedName>
    <definedName name="_____DAT13" localSheetId="21">#REF!</definedName>
    <definedName name="_____DAT13">#REF!</definedName>
    <definedName name="_____DAT13_1">#REF!</definedName>
    <definedName name="_____DAT14" localSheetId="1">#REF!</definedName>
    <definedName name="_____DAT14" localSheetId="5">#REF!</definedName>
    <definedName name="_____DAT14" localSheetId="23">#REF!</definedName>
    <definedName name="_____DAT14" localSheetId="25">#REF!</definedName>
    <definedName name="_____DAT14" localSheetId="27">#REF!</definedName>
    <definedName name="_____DAT14" localSheetId="29">#REF!</definedName>
    <definedName name="_____DAT14" localSheetId="7">#REF!</definedName>
    <definedName name="_____DAT14" localSheetId="9">#REF!</definedName>
    <definedName name="_____DAT14" localSheetId="11">#REF!</definedName>
    <definedName name="_____DAT14" localSheetId="13">#REF!</definedName>
    <definedName name="_____DAT14" localSheetId="15">#REF!</definedName>
    <definedName name="_____DAT14" localSheetId="17">#REF!</definedName>
    <definedName name="_____DAT14" localSheetId="19">#REF!</definedName>
    <definedName name="_____DAT14" localSheetId="21">#REF!</definedName>
    <definedName name="_____DAT14">#REF!</definedName>
    <definedName name="_____DAT14_1">#REF!</definedName>
    <definedName name="_____DAT15" localSheetId="1">#REF!</definedName>
    <definedName name="_____DAT15" localSheetId="5">#REF!</definedName>
    <definedName name="_____DAT15" localSheetId="23">#REF!</definedName>
    <definedName name="_____DAT15" localSheetId="25">#REF!</definedName>
    <definedName name="_____DAT15" localSheetId="27">#REF!</definedName>
    <definedName name="_____DAT15" localSheetId="29">#REF!</definedName>
    <definedName name="_____DAT15" localSheetId="7">#REF!</definedName>
    <definedName name="_____DAT15" localSheetId="9">#REF!</definedName>
    <definedName name="_____DAT15" localSheetId="11">#REF!</definedName>
    <definedName name="_____DAT15" localSheetId="13">#REF!</definedName>
    <definedName name="_____DAT15" localSheetId="15">#REF!</definedName>
    <definedName name="_____DAT15" localSheetId="17">#REF!</definedName>
    <definedName name="_____DAT15" localSheetId="19">#REF!</definedName>
    <definedName name="_____DAT15" localSheetId="21">#REF!</definedName>
    <definedName name="_____DAT15">#REF!</definedName>
    <definedName name="_____DAT15_1">#REF!</definedName>
    <definedName name="_____DAT16" localSheetId="1">#REF!</definedName>
    <definedName name="_____DAT16" localSheetId="5">#REF!</definedName>
    <definedName name="_____DAT16" localSheetId="23">#REF!</definedName>
    <definedName name="_____DAT16" localSheetId="25">#REF!</definedName>
    <definedName name="_____DAT16" localSheetId="27">#REF!</definedName>
    <definedName name="_____DAT16" localSheetId="29">#REF!</definedName>
    <definedName name="_____DAT16" localSheetId="7">#REF!</definedName>
    <definedName name="_____DAT16" localSheetId="9">#REF!</definedName>
    <definedName name="_____DAT16" localSheetId="11">#REF!</definedName>
    <definedName name="_____DAT16" localSheetId="13">#REF!</definedName>
    <definedName name="_____DAT16" localSheetId="15">#REF!</definedName>
    <definedName name="_____DAT16" localSheetId="17">#REF!</definedName>
    <definedName name="_____DAT16" localSheetId="19">#REF!</definedName>
    <definedName name="_____DAT16" localSheetId="21">#REF!</definedName>
    <definedName name="_____DAT16">#REF!</definedName>
    <definedName name="_____DAT16_1">#REF!</definedName>
    <definedName name="_____DAT17" localSheetId="1">#REF!</definedName>
    <definedName name="_____DAT17" localSheetId="5">#REF!</definedName>
    <definedName name="_____DAT17" localSheetId="23">#REF!</definedName>
    <definedName name="_____DAT17" localSheetId="25">#REF!</definedName>
    <definedName name="_____DAT17" localSheetId="27">#REF!</definedName>
    <definedName name="_____DAT17" localSheetId="29">#REF!</definedName>
    <definedName name="_____DAT17" localSheetId="7">#REF!</definedName>
    <definedName name="_____DAT17" localSheetId="9">#REF!</definedName>
    <definedName name="_____DAT17" localSheetId="11">#REF!</definedName>
    <definedName name="_____DAT17" localSheetId="13">#REF!</definedName>
    <definedName name="_____DAT17" localSheetId="15">#REF!</definedName>
    <definedName name="_____DAT17" localSheetId="17">#REF!</definedName>
    <definedName name="_____DAT17" localSheetId="19">#REF!</definedName>
    <definedName name="_____DAT17" localSheetId="21">#REF!</definedName>
    <definedName name="_____DAT17">#REF!</definedName>
    <definedName name="_____DAT17_1">#REF!</definedName>
    <definedName name="_____DAT18" localSheetId="1">#REF!</definedName>
    <definedName name="_____DAT18" localSheetId="5">#REF!</definedName>
    <definedName name="_____DAT18" localSheetId="23">#REF!</definedName>
    <definedName name="_____DAT18" localSheetId="25">#REF!</definedName>
    <definedName name="_____DAT18" localSheetId="27">#REF!</definedName>
    <definedName name="_____DAT18" localSheetId="29">#REF!</definedName>
    <definedName name="_____DAT18" localSheetId="7">#REF!</definedName>
    <definedName name="_____DAT18" localSheetId="9">#REF!</definedName>
    <definedName name="_____DAT18" localSheetId="11">#REF!</definedName>
    <definedName name="_____DAT18" localSheetId="13">#REF!</definedName>
    <definedName name="_____DAT18" localSheetId="15">#REF!</definedName>
    <definedName name="_____DAT18" localSheetId="17">#REF!</definedName>
    <definedName name="_____DAT18" localSheetId="19">#REF!</definedName>
    <definedName name="_____DAT18" localSheetId="21">#REF!</definedName>
    <definedName name="_____DAT18">#REF!</definedName>
    <definedName name="_____DAT18_1">#REF!</definedName>
    <definedName name="_____DAT19" localSheetId="1">#REF!</definedName>
    <definedName name="_____DAT19" localSheetId="5">#REF!</definedName>
    <definedName name="_____DAT19" localSheetId="23">#REF!</definedName>
    <definedName name="_____DAT19" localSheetId="25">#REF!</definedName>
    <definedName name="_____DAT19" localSheetId="27">#REF!</definedName>
    <definedName name="_____DAT19" localSheetId="29">#REF!</definedName>
    <definedName name="_____DAT19" localSheetId="7">#REF!</definedName>
    <definedName name="_____DAT19" localSheetId="9">#REF!</definedName>
    <definedName name="_____DAT19" localSheetId="11">#REF!</definedName>
    <definedName name="_____DAT19" localSheetId="13">#REF!</definedName>
    <definedName name="_____DAT19" localSheetId="15">#REF!</definedName>
    <definedName name="_____DAT19" localSheetId="17">#REF!</definedName>
    <definedName name="_____DAT19" localSheetId="19">#REF!</definedName>
    <definedName name="_____DAT19" localSheetId="21">#REF!</definedName>
    <definedName name="_____DAT19">#REF!</definedName>
    <definedName name="_____DAT19_1">#REF!</definedName>
    <definedName name="_____DAT2" localSheetId="1">#REF!</definedName>
    <definedName name="_____DAT2" localSheetId="5">#REF!</definedName>
    <definedName name="_____DAT2" localSheetId="23">#REF!</definedName>
    <definedName name="_____DAT2" localSheetId="25">#REF!</definedName>
    <definedName name="_____DAT2" localSheetId="27">#REF!</definedName>
    <definedName name="_____DAT2" localSheetId="29">#REF!</definedName>
    <definedName name="_____DAT2" localSheetId="7">#REF!</definedName>
    <definedName name="_____DAT2" localSheetId="9">#REF!</definedName>
    <definedName name="_____DAT2" localSheetId="11">#REF!</definedName>
    <definedName name="_____DAT2" localSheetId="13">#REF!</definedName>
    <definedName name="_____DAT2" localSheetId="15">#REF!</definedName>
    <definedName name="_____DAT2" localSheetId="17">#REF!</definedName>
    <definedName name="_____DAT2" localSheetId="19">#REF!</definedName>
    <definedName name="_____DAT2" localSheetId="21">#REF!</definedName>
    <definedName name="_____DAT2">#REF!</definedName>
    <definedName name="_____DAT2_1">#REF!</definedName>
    <definedName name="_____DAT20" localSheetId="1">#REF!</definedName>
    <definedName name="_____DAT20" localSheetId="5">#REF!</definedName>
    <definedName name="_____DAT20" localSheetId="23">#REF!</definedName>
    <definedName name="_____DAT20" localSheetId="25">#REF!</definedName>
    <definedName name="_____DAT20" localSheetId="27">#REF!</definedName>
    <definedName name="_____DAT20" localSheetId="29">#REF!</definedName>
    <definedName name="_____DAT20" localSheetId="7">#REF!</definedName>
    <definedName name="_____DAT20" localSheetId="9">#REF!</definedName>
    <definedName name="_____DAT20" localSheetId="11">#REF!</definedName>
    <definedName name="_____DAT20" localSheetId="13">#REF!</definedName>
    <definedName name="_____DAT20" localSheetId="15">#REF!</definedName>
    <definedName name="_____DAT20" localSheetId="17">#REF!</definedName>
    <definedName name="_____DAT20" localSheetId="19">#REF!</definedName>
    <definedName name="_____DAT20" localSheetId="21">#REF!</definedName>
    <definedName name="_____DAT20">#REF!</definedName>
    <definedName name="_____DAT20_1">#REF!</definedName>
    <definedName name="_____DAT3" localSheetId="1">#REF!</definedName>
    <definedName name="_____DAT3" localSheetId="5">#REF!</definedName>
    <definedName name="_____DAT3" localSheetId="23">#REF!</definedName>
    <definedName name="_____DAT3" localSheetId="25">#REF!</definedName>
    <definedName name="_____DAT3" localSheetId="27">#REF!</definedName>
    <definedName name="_____DAT3" localSheetId="29">#REF!</definedName>
    <definedName name="_____DAT3" localSheetId="7">#REF!</definedName>
    <definedName name="_____DAT3" localSheetId="9">#REF!</definedName>
    <definedName name="_____DAT3" localSheetId="11">#REF!</definedName>
    <definedName name="_____DAT3" localSheetId="13">#REF!</definedName>
    <definedName name="_____DAT3" localSheetId="15">#REF!</definedName>
    <definedName name="_____DAT3" localSheetId="17">#REF!</definedName>
    <definedName name="_____DAT3" localSheetId="19">#REF!</definedName>
    <definedName name="_____DAT3" localSheetId="21">#REF!</definedName>
    <definedName name="_____DAT3">#REF!</definedName>
    <definedName name="_____DAT3_1">#REF!</definedName>
    <definedName name="_____DAT4" localSheetId="1">#REF!</definedName>
    <definedName name="_____DAT4" localSheetId="5">#REF!</definedName>
    <definedName name="_____DAT4" localSheetId="23">#REF!</definedName>
    <definedName name="_____DAT4" localSheetId="25">#REF!</definedName>
    <definedName name="_____DAT4" localSheetId="27">#REF!</definedName>
    <definedName name="_____DAT4" localSheetId="29">#REF!</definedName>
    <definedName name="_____DAT4" localSheetId="7">#REF!</definedName>
    <definedName name="_____DAT4" localSheetId="9">#REF!</definedName>
    <definedName name="_____DAT4" localSheetId="11">#REF!</definedName>
    <definedName name="_____DAT4" localSheetId="13">#REF!</definedName>
    <definedName name="_____DAT4" localSheetId="15">#REF!</definedName>
    <definedName name="_____DAT4" localSheetId="17">#REF!</definedName>
    <definedName name="_____DAT4" localSheetId="19">#REF!</definedName>
    <definedName name="_____DAT4" localSheetId="21">#REF!</definedName>
    <definedName name="_____DAT4">#REF!</definedName>
    <definedName name="_____DAT4_1">#REF!</definedName>
    <definedName name="_____DAT5" localSheetId="1">#REF!</definedName>
    <definedName name="_____DAT5" localSheetId="5">#REF!</definedName>
    <definedName name="_____DAT5" localSheetId="23">#REF!</definedName>
    <definedName name="_____DAT5" localSheetId="25">#REF!</definedName>
    <definedName name="_____DAT5" localSheetId="27">#REF!</definedName>
    <definedName name="_____DAT5" localSheetId="29">#REF!</definedName>
    <definedName name="_____DAT5" localSheetId="7">#REF!</definedName>
    <definedName name="_____DAT5" localSheetId="9">#REF!</definedName>
    <definedName name="_____DAT5" localSheetId="11">#REF!</definedName>
    <definedName name="_____DAT5" localSheetId="13">#REF!</definedName>
    <definedName name="_____DAT5" localSheetId="15">#REF!</definedName>
    <definedName name="_____DAT5" localSheetId="17">#REF!</definedName>
    <definedName name="_____DAT5" localSheetId="19">#REF!</definedName>
    <definedName name="_____DAT5" localSheetId="21">#REF!</definedName>
    <definedName name="_____DAT5">#REF!</definedName>
    <definedName name="_____DAT5_1">#REF!</definedName>
    <definedName name="_____DAT6" localSheetId="1">#REF!</definedName>
    <definedName name="_____DAT6" localSheetId="5">#REF!</definedName>
    <definedName name="_____DAT6" localSheetId="23">#REF!</definedName>
    <definedName name="_____DAT6" localSheetId="25">#REF!</definedName>
    <definedName name="_____DAT6" localSheetId="27">#REF!</definedName>
    <definedName name="_____DAT6" localSheetId="29">#REF!</definedName>
    <definedName name="_____DAT6" localSheetId="7">#REF!</definedName>
    <definedName name="_____DAT6" localSheetId="9">#REF!</definedName>
    <definedName name="_____DAT6" localSheetId="11">#REF!</definedName>
    <definedName name="_____DAT6" localSheetId="13">#REF!</definedName>
    <definedName name="_____DAT6" localSheetId="15">#REF!</definedName>
    <definedName name="_____DAT6" localSheetId="17">#REF!</definedName>
    <definedName name="_____DAT6" localSheetId="19">#REF!</definedName>
    <definedName name="_____DAT6" localSheetId="21">#REF!</definedName>
    <definedName name="_____DAT6">#REF!</definedName>
    <definedName name="_____DAT6_1">#REF!</definedName>
    <definedName name="_____DAT7" localSheetId="1">#REF!</definedName>
    <definedName name="_____DAT7" localSheetId="5">#REF!</definedName>
    <definedName name="_____DAT7" localSheetId="23">#REF!</definedName>
    <definedName name="_____DAT7" localSheetId="25">#REF!</definedName>
    <definedName name="_____DAT7" localSheetId="27">#REF!</definedName>
    <definedName name="_____DAT7" localSheetId="29">#REF!</definedName>
    <definedName name="_____DAT7" localSheetId="7">#REF!</definedName>
    <definedName name="_____DAT7" localSheetId="9">#REF!</definedName>
    <definedName name="_____DAT7" localSheetId="11">#REF!</definedName>
    <definedName name="_____DAT7" localSheetId="13">#REF!</definedName>
    <definedName name="_____DAT7" localSheetId="15">#REF!</definedName>
    <definedName name="_____DAT7" localSheetId="17">#REF!</definedName>
    <definedName name="_____DAT7" localSheetId="19">#REF!</definedName>
    <definedName name="_____DAT7" localSheetId="21">#REF!</definedName>
    <definedName name="_____DAT7">#REF!</definedName>
    <definedName name="_____DAT7_1">#REF!</definedName>
    <definedName name="_____DAT8" localSheetId="1">#REF!</definedName>
    <definedName name="_____DAT8" localSheetId="5">#REF!</definedName>
    <definedName name="_____DAT8" localSheetId="23">#REF!</definedName>
    <definedName name="_____DAT8" localSheetId="25">#REF!</definedName>
    <definedName name="_____DAT8" localSheetId="27">#REF!</definedName>
    <definedName name="_____DAT8" localSheetId="29">#REF!</definedName>
    <definedName name="_____DAT8" localSheetId="7">#REF!</definedName>
    <definedName name="_____DAT8" localSheetId="9">#REF!</definedName>
    <definedName name="_____DAT8" localSheetId="11">#REF!</definedName>
    <definedName name="_____DAT8" localSheetId="13">#REF!</definedName>
    <definedName name="_____DAT8" localSheetId="15">#REF!</definedName>
    <definedName name="_____DAT8" localSheetId="17">#REF!</definedName>
    <definedName name="_____DAT8" localSheetId="19">#REF!</definedName>
    <definedName name="_____DAT8" localSheetId="21">#REF!</definedName>
    <definedName name="_____DAT8">#REF!</definedName>
    <definedName name="_____DAT8_1">#REF!</definedName>
    <definedName name="_____DAT9" localSheetId="1">#REF!</definedName>
    <definedName name="_____DAT9" localSheetId="5">#REF!</definedName>
    <definedName name="_____DAT9" localSheetId="23">#REF!</definedName>
    <definedName name="_____DAT9" localSheetId="25">#REF!</definedName>
    <definedName name="_____DAT9" localSheetId="27">#REF!</definedName>
    <definedName name="_____DAT9" localSheetId="29">#REF!</definedName>
    <definedName name="_____DAT9" localSheetId="7">#REF!</definedName>
    <definedName name="_____DAT9" localSheetId="9">#REF!</definedName>
    <definedName name="_____DAT9" localSheetId="11">#REF!</definedName>
    <definedName name="_____DAT9" localSheetId="13">#REF!</definedName>
    <definedName name="_____DAT9" localSheetId="15">#REF!</definedName>
    <definedName name="_____DAT9" localSheetId="17">#REF!</definedName>
    <definedName name="_____DAT9" localSheetId="19">#REF!</definedName>
    <definedName name="_____DAT9" localSheetId="21">#REF!</definedName>
    <definedName name="_____DAT9">#REF!</definedName>
    <definedName name="_____DAT9_1">#REF!</definedName>
    <definedName name="_____fan1">[3]設備電力!$C$96</definedName>
    <definedName name="_____Gac2">#REF!</definedName>
    <definedName name="_____Gad2">#REF!</definedName>
    <definedName name="_____Gfd2">#REF!</definedName>
    <definedName name="_____Ld1">[4]設備電力!$H$13</definedName>
    <definedName name="_____Ld2">[4]設備電力!$H$39</definedName>
    <definedName name="_____Ld3">[3]設備電力!$J$35</definedName>
    <definedName name="_____Ld5">[3]設備電力!$J$44</definedName>
    <definedName name="_____Ld6">[4]設備電力!$H$70</definedName>
    <definedName name="_____Ld7">[3]設備電力!$J$69</definedName>
    <definedName name="_____Ld8">[4]設備電力!$H$78</definedName>
    <definedName name="_____Ld9">[3]設備電力!$J$82</definedName>
    <definedName name="_____mav2">#REF!</definedName>
    <definedName name="____Ａ１" localSheetId="1">#REF!</definedName>
    <definedName name="____Ａ１" localSheetId="5">#REF!</definedName>
    <definedName name="____Ａ１" localSheetId="23">#REF!</definedName>
    <definedName name="____Ａ１" localSheetId="25">#REF!</definedName>
    <definedName name="____Ａ１" localSheetId="27">#REF!</definedName>
    <definedName name="____Ａ１" localSheetId="29">#REF!</definedName>
    <definedName name="____Ａ１" localSheetId="7">#REF!</definedName>
    <definedName name="____Ａ１" localSheetId="9">#REF!</definedName>
    <definedName name="____Ａ１" localSheetId="11">#REF!</definedName>
    <definedName name="____Ａ１" localSheetId="13">#REF!</definedName>
    <definedName name="____Ａ１" localSheetId="15">#REF!</definedName>
    <definedName name="____Ａ１" localSheetId="17">#REF!</definedName>
    <definedName name="____Ａ１" localSheetId="19">#REF!</definedName>
    <definedName name="____Ａ１" localSheetId="21">#REF!</definedName>
    <definedName name="____Ａ１">#REF!</definedName>
    <definedName name="____Ａ１_1">#REF!</definedName>
    <definedName name="____DAT1" localSheetId="1">#REF!</definedName>
    <definedName name="____DAT1" localSheetId="5">#REF!</definedName>
    <definedName name="____DAT1" localSheetId="23">#REF!</definedName>
    <definedName name="____DAT1" localSheetId="25">#REF!</definedName>
    <definedName name="____DAT1" localSheetId="27">#REF!</definedName>
    <definedName name="____DAT1" localSheetId="29">#REF!</definedName>
    <definedName name="____DAT1" localSheetId="7">#REF!</definedName>
    <definedName name="____DAT1" localSheetId="9">#REF!</definedName>
    <definedName name="____DAT1" localSheetId="11">#REF!</definedName>
    <definedName name="____DAT1" localSheetId="13">#REF!</definedName>
    <definedName name="____DAT1" localSheetId="15">#REF!</definedName>
    <definedName name="____DAT1" localSheetId="17">#REF!</definedName>
    <definedName name="____DAT1" localSheetId="19">#REF!</definedName>
    <definedName name="____DAT1" localSheetId="21">#REF!</definedName>
    <definedName name="____DAT1">#REF!</definedName>
    <definedName name="____DAT1_1">#REF!</definedName>
    <definedName name="____DAT10" localSheetId="1">#REF!</definedName>
    <definedName name="____DAT10" localSheetId="5">#REF!</definedName>
    <definedName name="____DAT10" localSheetId="23">#REF!</definedName>
    <definedName name="____DAT10" localSheetId="25">#REF!</definedName>
    <definedName name="____DAT10" localSheetId="27">#REF!</definedName>
    <definedName name="____DAT10" localSheetId="29">#REF!</definedName>
    <definedName name="____DAT10" localSheetId="7">#REF!</definedName>
    <definedName name="____DAT10" localSheetId="9">#REF!</definedName>
    <definedName name="____DAT10" localSheetId="11">#REF!</definedName>
    <definedName name="____DAT10" localSheetId="13">#REF!</definedName>
    <definedName name="____DAT10" localSheetId="15">#REF!</definedName>
    <definedName name="____DAT10" localSheetId="17">#REF!</definedName>
    <definedName name="____DAT10" localSheetId="19">#REF!</definedName>
    <definedName name="____DAT10" localSheetId="21">#REF!</definedName>
    <definedName name="____DAT10">#REF!</definedName>
    <definedName name="____DAT10_1">#REF!</definedName>
    <definedName name="____DAT11" localSheetId="1">#REF!</definedName>
    <definedName name="____DAT11" localSheetId="5">#REF!</definedName>
    <definedName name="____DAT11" localSheetId="23">#REF!</definedName>
    <definedName name="____DAT11" localSheetId="25">#REF!</definedName>
    <definedName name="____DAT11" localSheetId="27">#REF!</definedName>
    <definedName name="____DAT11" localSheetId="29">#REF!</definedName>
    <definedName name="____DAT11" localSheetId="7">#REF!</definedName>
    <definedName name="____DAT11" localSheetId="9">#REF!</definedName>
    <definedName name="____DAT11" localSheetId="11">#REF!</definedName>
    <definedName name="____DAT11" localSheetId="13">#REF!</definedName>
    <definedName name="____DAT11" localSheetId="15">#REF!</definedName>
    <definedName name="____DAT11" localSheetId="17">#REF!</definedName>
    <definedName name="____DAT11" localSheetId="19">#REF!</definedName>
    <definedName name="____DAT11" localSheetId="21">#REF!</definedName>
    <definedName name="____DAT11">#REF!</definedName>
    <definedName name="____DAT11_1">#REF!</definedName>
    <definedName name="____DAT12" localSheetId="1">#REF!</definedName>
    <definedName name="____DAT12" localSheetId="5">#REF!</definedName>
    <definedName name="____DAT12" localSheetId="23">#REF!</definedName>
    <definedName name="____DAT12" localSheetId="25">#REF!</definedName>
    <definedName name="____DAT12" localSheetId="27">#REF!</definedName>
    <definedName name="____DAT12" localSheetId="29">#REF!</definedName>
    <definedName name="____DAT12" localSheetId="7">#REF!</definedName>
    <definedName name="____DAT12" localSheetId="9">#REF!</definedName>
    <definedName name="____DAT12" localSheetId="11">#REF!</definedName>
    <definedName name="____DAT12" localSheetId="13">#REF!</definedName>
    <definedName name="____DAT12" localSheetId="15">#REF!</definedName>
    <definedName name="____DAT12" localSheetId="17">#REF!</definedName>
    <definedName name="____DAT12" localSheetId="19">#REF!</definedName>
    <definedName name="____DAT12" localSheetId="21">#REF!</definedName>
    <definedName name="____DAT12">#REF!</definedName>
    <definedName name="____DAT12_1">#REF!</definedName>
    <definedName name="____DAT13" localSheetId="1">#REF!</definedName>
    <definedName name="____DAT13" localSheetId="5">#REF!</definedName>
    <definedName name="____DAT13" localSheetId="23">#REF!</definedName>
    <definedName name="____DAT13" localSheetId="25">#REF!</definedName>
    <definedName name="____DAT13" localSheetId="27">#REF!</definedName>
    <definedName name="____DAT13" localSheetId="29">#REF!</definedName>
    <definedName name="____DAT13" localSheetId="7">#REF!</definedName>
    <definedName name="____DAT13" localSheetId="9">#REF!</definedName>
    <definedName name="____DAT13" localSheetId="11">#REF!</definedName>
    <definedName name="____DAT13" localSheetId="13">#REF!</definedName>
    <definedName name="____DAT13" localSheetId="15">#REF!</definedName>
    <definedName name="____DAT13" localSheetId="17">#REF!</definedName>
    <definedName name="____DAT13" localSheetId="19">#REF!</definedName>
    <definedName name="____DAT13" localSheetId="21">#REF!</definedName>
    <definedName name="____DAT13">#REF!</definedName>
    <definedName name="____DAT13_1">#REF!</definedName>
    <definedName name="____DAT14" localSheetId="1">#REF!</definedName>
    <definedName name="____DAT14" localSheetId="5">#REF!</definedName>
    <definedName name="____DAT14" localSheetId="23">#REF!</definedName>
    <definedName name="____DAT14" localSheetId="25">#REF!</definedName>
    <definedName name="____DAT14" localSheetId="27">#REF!</definedName>
    <definedName name="____DAT14" localSheetId="29">#REF!</definedName>
    <definedName name="____DAT14" localSheetId="7">#REF!</definedName>
    <definedName name="____DAT14" localSheetId="9">#REF!</definedName>
    <definedName name="____DAT14" localSheetId="11">#REF!</definedName>
    <definedName name="____DAT14" localSheetId="13">#REF!</definedName>
    <definedName name="____DAT14" localSheetId="15">#REF!</definedName>
    <definedName name="____DAT14" localSheetId="17">#REF!</definedName>
    <definedName name="____DAT14" localSheetId="19">#REF!</definedName>
    <definedName name="____DAT14" localSheetId="21">#REF!</definedName>
    <definedName name="____DAT14">#REF!</definedName>
    <definedName name="____DAT14_1">#REF!</definedName>
    <definedName name="____DAT15" localSheetId="1">#REF!</definedName>
    <definedName name="____DAT15" localSheetId="5">#REF!</definedName>
    <definedName name="____DAT15" localSheetId="23">#REF!</definedName>
    <definedName name="____DAT15" localSheetId="25">#REF!</definedName>
    <definedName name="____DAT15" localSheetId="27">#REF!</definedName>
    <definedName name="____DAT15" localSheetId="29">#REF!</definedName>
    <definedName name="____DAT15" localSheetId="7">#REF!</definedName>
    <definedName name="____DAT15" localSheetId="9">#REF!</definedName>
    <definedName name="____DAT15" localSheetId="11">#REF!</definedName>
    <definedName name="____DAT15" localSheetId="13">#REF!</definedName>
    <definedName name="____DAT15" localSheetId="15">#REF!</definedName>
    <definedName name="____DAT15" localSheetId="17">#REF!</definedName>
    <definedName name="____DAT15" localSheetId="19">#REF!</definedName>
    <definedName name="____DAT15" localSheetId="21">#REF!</definedName>
    <definedName name="____DAT15">#REF!</definedName>
    <definedName name="____DAT15_1">#REF!</definedName>
    <definedName name="____DAT16" localSheetId="1">#REF!</definedName>
    <definedName name="____DAT16" localSheetId="5">#REF!</definedName>
    <definedName name="____DAT16" localSheetId="23">#REF!</definedName>
    <definedName name="____DAT16" localSheetId="25">#REF!</definedName>
    <definedName name="____DAT16" localSheetId="27">#REF!</definedName>
    <definedName name="____DAT16" localSheetId="29">#REF!</definedName>
    <definedName name="____DAT16" localSheetId="7">#REF!</definedName>
    <definedName name="____DAT16" localSheetId="9">#REF!</definedName>
    <definedName name="____DAT16" localSheetId="11">#REF!</definedName>
    <definedName name="____DAT16" localSheetId="13">#REF!</definedName>
    <definedName name="____DAT16" localSheetId="15">#REF!</definedName>
    <definedName name="____DAT16" localSheetId="17">#REF!</definedName>
    <definedName name="____DAT16" localSheetId="19">#REF!</definedName>
    <definedName name="____DAT16" localSheetId="21">#REF!</definedName>
    <definedName name="____DAT16">#REF!</definedName>
    <definedName name="____DAT16_1">#REF!</definedName>
    <definedName name="____DAT17" localSheetId="1">#REF!</definedName>
    <definedName name="____DAT17" localSheetId="5">#REF!</definedName>
    <definedName name="____DAT17" localSheetId="23">#REF!</definedName>
    <definedName name="____DAT17" localSheetId="25">#REF!</definedName>
    <definedName name="____DAT17" localSheetId="27">#REF!</definedName>
    <definedName name="____DAT17" localSheetId="29">#REF!</definedName>
    <definedName name="____DAT17" localSheetId="7">#REF!</definedName>
    <definedName name="____DAT17" localSheetId="9">#REF!</definedName>
    <definedName name="____DAT17" localSheetId="11">#REF!</definedName>
    <definedName name="____DAT17" localSheetId="13">#REF!</definedName>
    <definedName name="____DAT17" localSheetId="15">#REF!</definedName>
    <definedName name="____DAT17" localSheetId="17">#REF!</definedName>
    <definedName name="____DAT17" localSheetId="19">#REF!</definedName>
    <definedName name="____DAT17" localSheetId="21">#REF!</definedName>
    <definedName name="____DAT17">#REF!</definedName>
    <definedName name="____DAT17_1">#REF!</definedName>
    <definedName name="____DAT18" localSheetId="1">#REF!</definedName>
    <definedName name="____DAT18" localSheetId="5">#REF!</definedName>
    <definedName name="____DAT18" localSheetId="23">#REF!</definedName>
    <definedName name="____DAT18" localSheetId="25">#REF!</definedName>
    <definedName name="____DAT18" localSheetId="27">#REF!</definedName>
    <definedName name="____DAT18" localSheetId="29">#REF!</definedName>
    <definedName name="____DAT18" localSheetId="7">#REF!</definedName>
    <definedName name="____DAT18" localSheetId="9">#REF!</definedName>
    <definedName name="____DAT18" localSheetId="11">#REF!</definedName>
    <definedName name="____DAT18" localSheetId="13">#REF!</definedName>
    <definedName name="____DAT18" localSheetId="15">#REF!</definedName>
    <definedName name="____DAT18" localSheetId="17">#REF!</definedName>
    <definedName name="____DAT18" localSheetId="19">#REF!</definedName>
    <definedName name="____DAT18" localSheetId="21">#REF!</definedName>
    <definedName name="____DAT18">#REF!</definedName>
    <definedName name="____DAT18_1">#REF!</definedName>
    <definedName name="____DAT19" localSheetId="1">#REF!</definedName>
    <definedName name="____DAT19" localSheetId="5">#REF!</definedName>
    <definedName name="____DAT19" localSheetId="23">#REF!</definedName>
    <definedName name="____DAT19" localSheetId="25">#REF!</definedName>
    <definedName name="____DAT19" localSheetId="27">#REF!</definedName>
    <definedName name="____DAT19" localSheetId="29">#REF!</definedName>
    <definedName name="____DAT19" localSheetId="7">#REF!</definedName>
    <definedName name="____DAT19" localSheetId="9">#REF!</definedName>
    <definedName name="____DAT19" localSheetId="11">#REF!</definedName>
    <definedName name="____DAT19" localSheetId="13">#REF!</definedName>
    <definedName name="____DAT19" localSheetId="15">#REF!</definedName>
    <definedName name="____DAT19" localSheetId="17">#REF!</definedName>
    <definedName name="____DAT19" localSheetId="19">#REF!</definedName>
    <definedName name="____DAT19" localSheetId="21">#REF!</definedName>
    <definedName name="____DAT19">#REF!</definedName>
    <definedName name="____DAT19_1">#REF!</definedName>
    <definedName name="____DAT2" localSheetId="1">#REF!</definedName>
    <definedName name="____DAT2" localSheetId="5">#REF!</definedName>
    <definedName name="____DAT2" localSheetId="23">#REF!</definedName>
    <definedName name="____DAT2" localSheetId="25">#REF!</definedName>
    <definedName name="____DAT2" localSheetId="27">#REF!</definedName>
    <definedName name="____DAT2" localSheetId="29">#REF!</definedName>
    <definedName name="____DAT2" localSheetId="7">#REF!</definedName>
    <definedName name="____DAT2" localSheetId="9">#REF!</definedName>
    <definedName name="____DAT2" localSheetId="11">#REF!</definedName>
    <definedName name="____DAT2" localSheetId="13">#REF!</definedName>
    <definedName name="____DAT2" localSheetId="15">#REF!</definedName>
    <definedName name="____DAT2" localSheetId="17">#REF!</definedName>
    <definedName name="____DAT2" localSheetId="19">#REF!</definedName>
    <definedName name="____DAT2" localSheetId="21">#REF!</definedName>
    <definedName name="____DAT2">#REF!</definedName>
    <definedName name="____DAT2_1">#REF!</definedName>
    <definedName name="____DAT20" localSheetId="1">#REF!</definedName>
    <definedName name="____DAT20" localSheetId="5">#REF!</definedName>
    <definedName name="____DAT20" localSheetId="23">#REF!</definedName>
    <definedName name="____DAT20" localSheetId="25">#REF!</definedName>
    <definedName name="____DAT20" localSheetId="27">#REF!</definedName>
    <definedName name="____DAT20" localSheetId="29">#REF!</definedName>
    <definedName name="____DAT20" localSheetId="7">#REF!</definedName>
    <definedName name="____DAT20" localSheetId="9">#REF!</definedName>
    <definedName name="____DAT20" localSheetId="11">#REF!</definedName>
    <definedName name="____DAT20" localSheetId="13">#REF!</definedName>
    <definedName name="____DAT20" localSheetId="15">#REF!</definedName>
    <definedName name="____DAT20" localSheetId="17">#REF!</definedName>
    <definedName name="____DAT20" localSheetId="19">#REF!</definedName>
    <definedName name="____DAT20" localSheetId="21">#REF!</definedName>
    <definedName name="____DAT20">#REF!</definedName>
    <definedName name="____DAT20_1">#REF!</definedName>
    <definedName name="____DAT3" localSheetId="1">#REF!</definedName>
    <definedName name="____DAT3" localSheetId="5">#REF!</definedName>
    <definedName name="____DAT3" localSheetId="23">#REF!</definedName>
    <definedName name="____DAT3" localSheetId="25">#REF!</definedName>
    <definedName name="____DAT3" localSheetId="27">#REF!</definedName>
    <definedName name="____DAT3" localSheetId="29">#REF!</definedName>
    <definedName name="____DAT3" localSheetId="7">#REF!</definedName>
    <definedName name="____DAT3" localSheetId="9">#REF!</definedName>
    <definedName name="____DAT3" localSheetId="11">#REF!</definedName>
    <definedName name="____DAT3" localSheetId="13">#REF!</definedName>
    <definedName name="____DAT3" localSheetId="15">#REF!</definedName>
    <definedName name="____DAT3" localSheetId="17">#REF!</definedName>
    <definedName name="____DAT3" localSheetId="19">#REF!</definedName>
    <definedName name="____DAT3" localSheetId="21">#REF!</definedName>
    <definedName name="____DAT3">#REF!</definedName>
    <definedName name="____DAT3_1">#REF!</definedName>
    <definedName name="____DAT4" localSheetId="1">#REF!</definedName>
    <definedName name="____DAT4" localSheetId="5">#REF!</definedName>
    <definedName name="____DAT4" localSheetId="23">#REF!</definedName>
    <definedName name="____DAT4" localSheetId="25">#REF!</definedName>
    <definedName name="____DAT4" localSheetId="27">#REF!</definedName>
    <definedName name="____DAT4" localSheetId="29">#REF!</definedName>
    <definedName name="____DAT4" localSheetId="7">#REF!</definedName>
    <definedName name="____DAT4" localSheetId="9">#REF!</definedName>
    <definedName name="____DAT4" localSheetId="11">#REF!</definedName>
    <definedName name="____DAT4" localSheetId="13">#REF!</definedName>
    <definedName name="____DAT4" localSheetId="15">#REF!</definedName>
    <definedName name="____DAT4" localSheetId="17">#REF!</definedName>
    <definedName name="____DAT4" localSheetId="19">#REF!</definedName>
    <definedName name="____DAT4" localSheetId="21">#REF!</definedName>
    <definedName name="____DAT4">#REF!</definedName>
    <definedName name="____DAT4_1">#REF!</definedName>
    <definedName name="____DAT5" localSheetId="1">#REF!</definedName>
    <definedName name="____DAT5" localSheetId="5">#REF!</definedName>
    <definedName name="____DAT5" localSheetId="23">#REF!</definedName>
    <definedName name="____DAT5" localSheetId="25">#REF!</definedName>
    <definedName name="____DAT5" localSheetId="27">#REF!</definedName>
    <definedName name="____DAT5" localSheetId="29">#REF!</definedName>
    <definedName name="____DAT5" localSheetId="7">#REF!</definedName>
    <definedName name="____DAT5" localSheetId="9">#REF!</definedName>
    <definedName name="____DAT5" localSheetId="11">#REF!</definedName>
    <definedName name="____DAT5" localSheetId="13">#REF!</definedName>
    <definedName name="____DAT5" localSheetId="15">#REF!</definedName>
    <definedName name="____DAT5" localSheetId="17">#REF!</definedName>
    <definedName name="____DAT5" localSheetId="19">#REF!</definedName>
    <definedName name="____DAT5" localSheetId="21">#REF!</definedName>
    <definedName name="____DAT5">#REF!</definedName>
    <definedName name="____DAT5_1">#REF!</definedName>
    <definedName name="____DAT6" localSheetId="1">#REF!</definedName>
    <definedName name="____DAT6" localSheetId="5">#REF!</definedName>
    <definedName name="____DAT6" localSheetId="23">#REF!</definedName>
    <definedName name="____DAT6" localSheetId="25">#REF!</definedName>
    <definedName name="____DAT6" localSheetId="27">#REF!</definedName>
    <definedName name="____DAT6" localSheetId="29">#REF!</definedName>
    <definedName name="____DAT6" localSheetId="7">#REF!</definedName>
    <definedName name="____DAT6" localSheetId="9">#REF!</definedName>
    <definedName name="____DAT6" localSheetId="11">#REF!</definedName>
    <definedName name="____DAT6" localSheetId="13">#REF!</definedName>
    <definedName name="____DAT6" localSheetId="15">#REF!</definedName>
    <definedName name="____DAT6" localSheetId="17">#REF!</definedName>
    <definedName name="____DAT6" localSheetId="19">#REF!</definedName>
    <definedName name="____DAT6" localSheetId="21">#REF!</definedName>
    <definedName name="____DAT6">#REF!</definedName>
    <definedName name="____DAT6_1">#REF!</definedName>
    <definedName name="____DAT7" localSheetId="1">#REF!</definedName>
    <definedName name="____DAT7" localSheetId="5">#REF!</definedName>
    <definedName name="____DAT7" localSheetId="23">#REF!</definedName>
    <definedName name="____DAT7" localSheetId="25">#REF!</definedName>
    <definedName name="____DAT7" localSheetId="27">#REF!</definedName>
    <definedName name="____DAT7" localSheetId="29">#REF!</definedName>
    <definedName name="____DAT7" localSheetId="7">#REF!</definedName>
    <definedName name="____DAT7" localSheetId="9">#REF!</definedName>
    <definedName name="____DAT7" localSheetId="11">#REF!</definedName>
    <definedName name="____DAT7" localSheetId="13">#REF!</definedName>
    <definedName name="____DAT7" localSheetId="15">#REF!</definedName>
    <definedName name="____DAT7" localSheetId="17">#REF!</definedName>
    <definedName name="____DAT7" localSheetId="19">#REF!</definedName>
    <definedName name="____DAT7" localSheetId="21">#REF!</definedName>
    <definedName name="____DAT7">#REF!</definedName>
    <definedName name="____DAT7_1">#REF!</definedName>
    <definedName name="____DAT8" localSheetId="1">#REF!</definedName>
    <definedName name="____DAT8" localSheetId="5">#REF!</definedName>
    <definedName name="____DAT8" localSheetId="23">#REF!</definedName>
    <definedName name="____DAT8" localSheetId="25">#REF!</definedName>
    <definedName name="____DAT8" localSheetId="27">#REF!</definedName>
    <definedName name="____DAT8" localSheetId="29">#REF!</definedName>
    <definedName name="____DAT8" localSheetId="7">#REF!</definedName>
    <definedName name="____DAT8" localSheetId="9">#REF!</definedName>
    <definedName name="____DAT8" localSheetId="11">#REF!</definedName>
    <definedName name="____DAT8" localSheetId="13">#REF!</definedName>
    <definedName name="____DAT8" localSheetId="15">#REF!</definedName>
    <definedName name="____DAT8" localSheetId="17">#REF!</definedName>
    <definedName name="____DAT8" localSheetId="19">#REF!</definedName>
    <definedName name="____DAT8" localSheetId="21">#REF!</definedName>
    <definedName name="____DAT8">#REF!</definedName>
    <definedName name="____DAT8_1">#REF!</definedName>
    <definedName name="____DAT9" localSheetId="1">#REF!</definedName>
    <definedName name="____DAT9" localSheetId="5">#REF!</definedName>
    <definedName name="____DAT9" localSheetId="23">#REF!</definedName>
    <definedName name="____DAT9" localSheetId="25">#REF!</definedName>
    <definedName name="____DAT9" localSheetId="27">#REF!</definedName>
    <definedName name="____DAT9" localSheetId="29">#REF!</definedName>
    <definedName name="____DAT9" localSheetId="7">#REF!</definedName>
    <definedName name="____DAT9" localSheetId="9">#REF!</definedName>
    <definedName name="____DAT9" localSheetId="11">#REF!</definedName>
    <definedName name="____DAT9" localSheetId="13">#REF!</definedName>
    <definedName name="____DAT9" localSheetId="15">#REF!</definedName>
    <definedName name="____DAT9" localSheetId="17">#REF!</definedName>
    <definedName name="____DAT9" localSheetId="19">#REF!</definedName>
    <definedName name="____DAT9" localSheetId="21">#REF!</definedName>
    <definedName name="____DAT9">#REF!</definedName>
    <definedName name="____DAT9_1">#REF!</definedName>
    <definedName name="____fan1">[3]設備電力!$C$96</definedName>
    <definedName name="____Gac2">#REF!</definedName>
    <definedName name="____Gad2">#REF!</definedName>
    <definedName name="____Gfd2">#REF!</definedName>
    <definedName name="____Ld1">[4]設備電力!$H$13</definedName>
    <definedName name="____Ld2">[4]設備電力!$H$39</definedName>
    <definedName name="____Ld3">[3]設備電力!$J$35</definedName>
    <definedName name="____Ld5">[3]設備電力!$J$44</definedName>
    <definedName name="____Ld6">[4]設備電力!$H$70</definedName>
    <definedName name="____Ld7">[3]設備電力!$J$69</definedName>
    <definedName name="____Ld8">[4]設備電力!$H$78</definedName>
    <definedName name="____Ld9">[3]設備電力!$J$82</definedName>
    <definedName name="____mav2">#REF!</definedName>
    <definedName name="___1Ａ１_" localSheetId="1">#REF!</definedName>
    <definedName name="___1Ａ１_">#REF!</definedName>
    <definedName name="___1Ａ１__1">#REF!</definedName>
    <definedName name="___2印刷範囲_3" localSheetId="1">#REF!</definedName>
    <definedName name="___2印刷範囲_3">#REF!</definedName>
    <definedName name="___2印刷範囲_3_1">#REF!</definedName>
    <definedName name="___Ａ１" localSheetId="1">#REF!</definedName>
    <definedName name="___Ａ１" localSheetId="5">#REF!</definedName>
    <definedName name="___Ａ１" localSheetId="23">#REF!</definedName>
    <definedName name="___Ａ１" localSheetId="25">#REF!</definedName>
    <definedName name="___Ａ１" localSheetId="27">#REF!</definedName>
    <definedName name="___Ａ１" localSheetId="29">#REF!</definedName>
    <definedName name="___Ａ１" localSheetId="7">#REF!</definedName>
    <definedName name="___Ａ１" localSheetId="9">#REF!</definedName>
    <definedName name="___Ａ１" localSheetId="11">#REF!</definedName>
    <definedName name="___Ａ１" localSheetId="13">#REF!</definedName>
    <definedName name="___Ａ１" localSheetId="15">#REF!</definedName>
    <definedName name="___Ａ１" localSheetId="17">#REF!</definedName>
    <definedName name="___Ａ１" localSheetId="19">#REF!</definedName>
    <definedName name="___Ａ１" localSheetId="21">#REF!</definedName>
    <definedName name="___Ａ１">#REF!</definedName>
    <definedName name="___Ａ１_1">#REF!</definedName>
    <definedName name="___Ａ１０">#REF!</definedName>
    <definedName name="___Ａ１１">#REF!</definedName>
    <definedName name="___Ａ１２">#REF!</definedName>
    <definedName name="___Ａ１３">#REF!</definedName>
    <definedName name="___A14">[5]土地評価!#REF!</definedName>
    <definedName name="___Ａ１５">#REF!</definedName>
    <definedName name="___A16">[5]土地評価!#REF!</definedName>
    <definedName name="___Ａ２">#REF!</definedName>
    <definedName name="___Ａ３">#REF!</definedName>
    <definedName name="___Ａ４">#REF!</definedName>
    <definedName name="___Ａ５">#REF!</definedName>
    <definedName name="___Ａ６">#REF!</definedName>
    <definedName name="___Ａ７">#REF!</definedName>
    <definedName name="___Ａ８">#REF!</definedName>
    <definedName name="___Ａ９">#REF!</definedName>
    <definedName name="___B16">[6]総括表!#REF!</definedName>
    <definedName name="___B6">[5]土地評価!$H$175</definedName>
    <definedName name="___BOX1">#N/A</definedName>
    <definedName name="___BOX2">#N/A</definedName>
    <definedName name="___BOX3">#N/A</definedName>
    <definedName name="___DAT1" localSheetId="1">#REF!</definedName>
    <definedName name="___DAT1" localSheetId="5">#REF!</definedName>
    <definedName name="___DAT1" localSheetId="23">#REF!</definedName>
    <definedName name="___DAT1" localSheetId="25">#REF!</definedName>
    <definedName name="___DAT1" localSheetId="27">#REF!</definedName>
    <definedName name="___DAT1" localSheetId="29">#REF!</definedName>
    <definedName name="___DAT1" localSheetId="7">#REF!</definedName>
    <definedName name="___DAT1" localSheetId="9">#REF!</definedName>
    <definedName name="___DAT1" localSheetId="11">#REF!</definedName>
    <definedName name="___DAT1" localSheetId="13">#REF!</definedName>
    <definedName name="___DAT1" localSheetId="15">#REF!</definedName>
    <definedName name="___DAT1" localSheetId="17">#REF!</definedName>
    <definedName name="___DAT1" localSheetId="19">#REF!</definedName>
    <definedName name="___DAT1" localSheetId="21">#REF!</definedName>
    <definedName name="___DAT1">#REF!</definedName>
    <definedName name="___DAT1_1">#REF!</definedName>
    <definedName name="___DAT10" localSheetId="1">#REF!</definedName>
    <definedName name="___DAT10" localSheetId="5">#REF!</definedName>
    <definedName name="___DAT10" localSheetId="23">#REF!</definedName>
    <definedName name="___DAT10" localSheetId="25">#REF!</definedName>
    <definedName name="___DAT10" localSheetId="27">#REF!</definedName>
    <definedName name="___DAT10" localSheetId="29">#REF!</definedName>
    <definedName name="___DAT10" localSheetId="7">#REF!</definedName>
    <definedName name="___DAT10" localSheetId="9">#REF!</definedName>
    <definedName name="___DAT10" localSheetId="11">#REF!</definedName>
    <definedName name="___DAT10" localSheetId="13">#REF!</definedName>
    <definedName name="___DAT10" localSheetId="15">#REF!</definedName>
    <definedName name="___DAT10" localSheetId="17">#REF!</definedName>
    <definedName name="___DAT10" localSheetId="19">#REF!</definedName>
    <definedName name="___DAT10" localSheetId="21">#REF!</definedName>
    <definedName name="___DAT10">#REF!</definedName>
    <definedName name="___DAT10_1">#REF!</definedName>
    <definedName name="___DAT11" localSheetId="1">#REF!</definedName>
    <definedName name="___DAT11" localSheetId="5">#REF!</definedName>
    <definedName name="___DAT11" localSheetId="23">#REF!</definedName>
    <definedName name="___DAT11" localSheetId="25">#REF!</definedName>
    <definedName name="___DAT11" localSheetId="27">#REF!</definedName>
    <definedName name="___DAT11" localSheetId="29">#REF!</definedName>
    <definedName name="___DAT11" localSheetId="7">#REF!</definedName>
    <definedName name="___DAT11" localSheetId="9">#REF!</definedName>
    <definedName name="___DAT11" localSheetId="11">#REF!</definedName>
    <definedName name="___DAT11" localSheetId="13">#REF!</definedName>
    <definedName name="___DAT11" localSheetId="15">#REF!</definedName>
    <definedName name="___DAT11" localSheetId="17">#REF!</definedName>
    <definedName name="___DAT11" localSheetId="19">#REF!</definedName>
    <definedName name="___DAT11" localSheetId="21">#REF!</definedName>
    <definedName name="___DAT11">#REF!</definedName>
    <definedName name="___DAT11_1">#REF!</definedName>
    <definedName name="___DAT12" localSheetId="1">#REF!</definedName>
    <definedName name="___DAT12" localSheetId="5">#REF!</definedName>
    <definedName name="___DAT12" localSheetId="23">#REF!</definedName>
    <definedName name="___DAT12" localSheetId="25">#REF!</definedName>
    <definedName name="___DAT12" localSheetId="27">#REF!</definedName>
    <definedName name="___DAT12" localSheetId="29">#REF!</definedName>
    <definedName name="___DAT12" localSheetId="7">#REF!</definedName>
    <definedName name="___DAT12" localSheetId="9">#REF!</definedName>
    <definedName name="___DAT12" localSheetId="11">#REF!</definedName>
    <definedName name="___DAT12" localSheetId="13">#REF!</definedName>
    <definedName name="___DAT12" localSheetId="15">#REF!</definedName>
    <definedName name="___DAT12" localSheetId="17">#REF!</definedName>
    <definedName name="___DAT12" localSheetId="19">#REF!</definedName>
    <definedName name="___DAT12" localSheetId="21">#REF!</definedName>
    <definedName name="___DAT12">#REF!</definedName>
    <definedName name="___DAT12_1">#REF!</definedName>
    <definedName name="___DAT13" localSheetId="1">#REF!</definedName>
    <definedName name="___DAT13" localSheetId="5">#REF!</definedName>
    <definedName name="___DAT13" localSheetId="23">#REF!</definedName>
    <definedName name="___DAT13" localSheetId="25">#REF!</definedName>
    <definedName name="___DAT13" localSheetId="27">#REF!</definedName>
    <definedName name="___DAT13" localSheetId="29">#REF!</definedName>
    <definedName name="___DAT13" localSheetId="7">#REF!</definedName>
    <definedName name="___DAT13" localSheetId="9">#REF!</definedName>
    <definedName name="___DAT13" localSheetId="11">#REF!</definedName>
    <definedName name="___DAT13" localSheetId="13">#REF!</definedName>
    <definedName name="___DAT13" localSheetId="15">#REF!</definedName>
    <definedName name="___DAT13" localSheetId="17">#REF!</definedName>
    <definedName name="___DAT13" localSheetId="19">#REF!</definedName>
    <definedName name="___DAT13" localSheetId="21">#REF!</definedName>
    <definedName name="___DAT13">#REF!</definedName>
    <definedName name="___DAT13_1">#REF!</definedName>
    <definedName name="___DAT14" localSheetId="1">#REF!</definedName>
    <definedName name="___DAT14" localSheetId="5">#REF!</definedName>
    <definedName name="___DAT14" localSheetId="23">#REF!</definedName>
    <definedName name="___DAT14" localSheetId="25">#REF!</definedName>
    <definedName name="___DAT14" localSheetId="27">#REF!</definedName>
    <definedName name="___DAT14" localSheetId="29">#REF!</definedName>
    <definedName name="___DAT14" localSheetId="7">#REF!</definedName>
    <definedName name="___DAT14" localSheetId="9">#REF!</definedName>
    <definedName name="___DAT14" localSheetId="11">#REF!</definedName>
    <definedName name="___DAT14" localSheetId="13">#REF!</definedName>
    <definedName name="___DAT14" localSheetId="15">#REF!</definedName>
    <definedName name="___DAT14" localSheetId="17">#REF!</definedName>
    <definedName name="___DAT14" localSheetId="19">#REF!</definedName>
    <definedName name="___DAT14" localSheetId="21">#REF!</definedName>
    <definedName name="___DAT14">#REF!</definedName>
    <definedName name="___DAT14_1">#REF!</definedName>
    <definedName name="___DAT15" localSheetId="1">#REF!</definedName>
    <definedName name="___DAT15" localSheetId="5">#REF!</definedName>
    <definedName name="___DAT15" localSheetId="23">#REF!</definedName>
    <definedName name="___DAT15" localSheetId="25">#REF!</definedName>
    <definedName name="___DAT15" localSheetId="27">#REF!</definedName>
    <definedName name="___DAT15" localSheetId="29">#REF!</definedName>
    <definedName name="___DAT15" localSheetId="7">#REF!</definedName>
    <definedName name="___DAT15" localSheetId="9">#REF!</definedName>
    <definedName name="___DAT15" localSheetId="11">#REF!</definedName>
    <definedName name="___DAT15" localSheetId="13">#REF!</definedName>
    <definedName name="___DAT15" localSheetId="15">#REF!</definedName>
    <definedName name="___DAT15" localSheetId="17">#REF!</definedName>
    <definedName name="___DAT15" localSheetId="19">#REF!</definedName>
    <definedName name="___DAT15" localSheetId="21">#REF!</definedName>
    <definedName name="___DAT15">#REF!</definedName>
    <definedName name="___DAT15_1">#REF!</definedName>
    <definedName name="___DAT16" localSheetId="1">#REF!</definedName>
    <definedName name="___DAT16" localSheetId="5">#REF!</definedName>
    <definedName name="___DAT16" localSheetId="23">#REF!</definedName>
    <definedName name="___DAT16" localSheetId="25">#REF!</definedName>
    <definedName name="___DAT16" localSheetId="27">#REF!</definedName>
    <definedName name="___DAT16" localSheetId="29">#REF!</definedName>
    <definedName name="___DAT16" localSheetId="7">#REF!</definedName>
    <definedName name="___DAT16" localSheetId="9">#REF!</definedName>
    <definedName name="___DAT16" localSheetId="11">#REF!</definedName>
    <definedName name="___DAT16" localSheetId="13">#REF!</definedName>
    <definedName name="___DAT16" localSheetId="15">#REF!</definedName>
    <definedName name="___DAT16" localSheetId="17">#REF!</definedName>
    <definedName name="___DAT16" localSheetId="19">#REF!</definedName>
    <definedName name="___DAT16" localSheetId="21">#REF!</definedName>
    <definedName name="___DAT16">#REF!</definedName>
    <definedName name="___DAT16_1">#REF!</definedName>
    <definedName name="___DAT17" localSheetId="1">#REF!</definedName>
    <definedName name="___DAT17" localSheetId="5">#REF!</definedName>
    <definedName name="___DAT17" localSheetId="23">#REF!</definedName>
    <definedName name="___DAT17" localSheetId="25">#REF!</definedName>
    <definedName name="___DAT17" localSheetId="27">#REF!</definedName>
    <definedName name="___DAT17" localSheetId="29">#REF!</definedName>
    <definedName name="___DAT17" localSheetId="7">#REF!</definedName>
    <definedName name="___DAT17" localSheetId="9">#REF!</definedName>
    <definedName name="___DAT17" localSheetId="11">#REF!</definedName>
    <definedName name="___DAT17" localSheetId="13">#REF!</definedName>
    <definedName name="___DAT17" localSheetId="15">#REF!</definedName>
    <definedName name="___DAT17" localSheetId="17">#REF!</definedName>
    <definedName name="___DAT17" localSheetId="19">#REF!</definedName>
    <definedName name="___DAT17" localSheetId="21">#REF!</definedName>
    <definedName name="___DAT17">#REF!</definedName>
    <definedName name="___DAT17_1">#REF!</definedName>
    <definedName name="___DAT18" localSheetId="1">#REF!</definedName>
    <definedName name="___DAT18" localSheetId="5">#REF!</definedName>
    <definedName name="___DAT18" localSheetId="23">#REF!</definedName>
    <definedName name="___DAT18" localSheetId="25">#REF!</definedName>
    <definedName name="___DAT18" localSheetId="27">#REF!</definedName>
    <definedName name="___DAT18" localSheetId="29">#REF!</definedName>
    <definedName name="___DAT18" localSheetId="7">#REF!</definedName>
    <definedName name="___DAT18" localSheetId="9">#REF!</definedName>
    <definedName name="___DAT18" localSheetId="11">#REF!</definedName>
    <definedName name="___DAT18" localSheetId="13">#REF!</definedName>
    <definedName name="___DAT18" localSheetId="15">#REF!</definedName>
    <definedName name="___DAT18" localSheetId="17">#REF!</definedName>
    <definedName name="___DAT18" localSheetId="19">#REF!</definedName>
    <definedName name="___DAT18" localSheetId="21">#REF!</definedName>
    <definedName name="___DAT18">#REF!</definedName>
    <definedName name="___DAT18_1">#REF!</definedName>
    <definedName name="___DAT19" localSheetId="1">#REF!</definedName>
    <definedName name="___DAT19" localSheetId="5">#REF!</definedName>
    <definedName name="___DAT19" localSheetId="23">#REF!</definedName>
    <definedName name="___DAT19" localSheetId="25">#REF!</definedName>
    <definedName name="___DAT19" localSheetId="27">#REF!</definedName>
    <definedName name="___DAT19" localSheetId="29">#REF!</definedName>
    <definedName name="___DAT19" localSheetId="7">#REF!</definedName>
    <definedName name="___DAT19" localSheetId="9">#REF!</definedName>
    <definedName name="___DAT19" localSheetId="11">#REF!</definedName>
    <definedName name="___DAT19" localSheetId="13">#REF!</definedName>
    <definedName name="___DAT19" localSheetId="15">#REF!</definedName>
    <definedName name="___DAT19" localSheetId="17">#REF!</definedName>
    <definedName name="___DAT19" localSheetId="19">#REF!</definedName>
    <definedName name="___DAT19" localSheetId="21">#REF!</definedName>
    <definedName name="___DAT19">#REF!</definedName>
    <definedName name="___DAT19_1">#REF!</definedName>
    <definedName name="___DAT2" localSheetId="1">#REF!</definedName>
    <definedName name="___DAT2" localSheetId="5">#REF!</definedName>
    <definedName name="___DAT2" localSheetId="23">#REF!</definedName>
    <definedName name="___DAT2" localSheetId="25">#REF!</definedName>
    <definedName name="___DAT2" localSheetId="27">#REF!</definedName>
    <definedName name="___DAT2" localSheetId="29">#REF!</definedName>
    <definedName name="___DAT2" localSheetId="7">#REF!</definedName>
    <definedName name="___DAT2" localSheetId="9">#REF!</definedName>
    <definedName name="___DAT2" localSheetId="11">#REF!</definedName>
    <definedName name="___DAT2" localSheetId="13">#REF!</definedName>
    <definedName name="___DAT2" localSheetId="15">#REF!</definedName>
    <definedName name="___DAT2" localSheetId="17">#REF!</definedName>
    <definedName name="___DAT2" localSheetId="19">#REF!</definedName>
    <definedName name="___DAT2" localSheetId="21">#REF!</definedName>
    <definedName name="___DAT2">#REF!</definedName>
    <definedName name="___DAT2_1">#REF!</definedName>
    <definedName name="___DAT20" localSheetId="1">#REF!</definedName>
    <definedName name="___DAT20" localSheetId="5">#REF!</definedName>
    <definedName name="___DAT20" localSheetId="23">#REF!</definedName>
    <definedName name="___DAT20" localSheetId="25">#REF!</definedName>
    <definedName name="___DAT20" localSheetId="27">#REF!</definedName>
    <definedName name="___DAT20" localSheetId="29">#REF!</definedName>
    <definedName name="___DAT20" localSheetId="7">#REF!</definedName>
    <definedName name="___DAT20" localSheetId="9">#REF!</definedName>
    <definedName name="___DAT20" localSheetId="11">#REF!</definedName>
    <definedName name="___DAT20" localSheetId="13">#REF!</definedName>
    <definedName name="___DAT20" localSheetId="15">#REF!</definedName>
    <definedName name="___DAT20" localSheetId="17">#REF!</definedName>
    <definedName name="___DAT20" localSheetId="19">#REF!</definedName>
    <definedName name="___DAT20" localSheetId="21">#REF!</definedName>
    <definedName name="___DAT20">#REF!</definedName>
    <definedName name="___DAT20_1">#REF!</definedName>
    <definedName name="___DAT3" localSheetId="1">#REF!</definedName>
    <definedName name="___DAT3" localSheetId="5">#REF!</definedName>
    <definedName name="___DAT3" localSheetId="23">#REF!</definedName>
    <definedName name="___DAT3" localSheetId="25">#REF!</definedName>
    <definedName name="___DAT3" localSheetId="27">#REF!</definedName>
    <definedName name="___DAT3" localSheetId="29">#REF!</definedName>
    <definedName name="___DAT3" localSheetId="7">#REF!</definedName>
    <definedName name="___DAT3" localSheetId="9">#REF!</definedName>
    <definedName name="___DAT3" localSheetId="11">#REF!</definedName>
    <definedName name="___DAT3" localSheetId="13">#REF!</definedName>
    <definedName name="___DAT3" localSheetId="15">#REF!</definedName>
    <definedName name="___DAT3" localSheetId="17">#REF!</definedName>
    <definedName name="___DAT3" localSheetId="19">#REF!</definedName>
    <definedName name="___DAT3" localSheetId="21">#REF!</definedName>
    <definedName name="___DAT3">#REF!</definedName>
    <definedName name="___DAT3_1">#REF!</definedName>
    <definedName name="___DAT4" localSheetId="1">#REF!</definedName>
    <definedName name="___DAT4" localSheetId="5">#REF!</definedName>
    <definedName name="___DAT4" localSheetId="23">#REF!</definedName>
    <definedName name="___DAT4" localSheetId="25">#REF!</definedName>
    <definedName name="___DAT4" localSheetId="27">#REF!</definedName>
    <definedName name="___DAT4" localSheetId="29">#REF!</definedName>
    <definedName name="___DAT4" localSheetId="7">#REF!</definedName>
    <definedName name="___DAT4" localSheetId="9">#REF!</definedName>
    <definedName name="___DAT4" localSheetId="11">#REF!</definedName>
    <definedName name="___DAT4" localSheetId="13">#REF!</definedName>
    <definedName name="___DAT4" localSheetId="15">#REF!</definedName>
    <definedName name="___DAT4" localSheetId="17">#REF!</definedName>
    <definedName name="___DAT4" localSheetId="19">#REF!</definedName>
    <definedName name="___DAT4" localSheetId="21">#REF!</definedName>
    <definedName name="___DAT4">#REF!</definedName>
    <definedName name="___DAT4_1">#REF!</definedName>
    <definedName name="___DAT5" localSheetId="1">#REF!</definedName>
    <definedName name="___DAT5" localSheetId="5">#REF!</definedName>
    <definedName name="___DAT5" localSheetId="23">#REF!</definedName>
    <definedName name="___DAT5" localSheetId="25">#REF!</definedName>
    <definedName name="___DAT5" localSheetId="27">#REF!</definedName>
    <definedName name="___DAT5" localSheetId="29">#REF!</definedName>
    <definedName name="___DAT5" localSheetId="7">#REF!</definedName>
    <definedName name="___DAT5" localSheetId="9">#REF!</definedName>
    <definedName name="___DAT5" localSheetId="11">#REF!</definedName>
    <definedName name="___DAT5" localSheetId="13">#REF!</definedName>
    <definedName name="___DAT5" localSheetId="15">#REF!</definedName>
    <definedName name="___DAT5" localSheetId="17">#REF!</definedName>
    <definedName name="___DAT5" localSheetId="19">#REF!</definedName>
    <definedName name="___DAT5" localSheetId="21">#REF!</definedName>
    <definedName name="___DAT5">#REF!</definedName>
    <definedName name="___DAT5_1">#REF!</definedName>
    <definedName name="___DAT6" localSheetId="1">#REF!</definedName>
    <definedName name="___DAT6" localSheetId="5">#REF!</definedName>
    <definedName name="___DAT6" localSheetId="23">#REF!</definedName>
    <definedName name="___DAT6" localSheetId="25">#REF!</definedName>
    <definedName name="___DAT6" localSheetId="27">#REF!</definedName>
    <definedName name="___DAT6" localSheetId="29">#REF!</definedName>
    <definedName name="___DAT6" localSheetId="7">#REF!</definedName>
    <definedName name="___DAT6" localSheetId="9">#REF!</definedName>
    <definedName name="___DAT6" localSheetId="11">#REF!</definedName>
    <definedName name="___DAT6" localSheetId="13">#REF!</definedName>
    <definedName name="___DAT6" localSheetId="15">#REF!</definedName>
    <definedName name="___DAT6" localSheetId="17">#REF!</definedName>
    <definedName name="___DAT6" localSheetId="19">#REF!</definedName>
    <definedName name="___DAT6" localSheetId="21">#REF!</definedName>
    <definedName name="___DAT6">#REF!</definedName>
    <definedName name="___DAT6_1">#REF!</definedName>
    <definedName name="___DAT7" localSheetId="1">#REF!</definedName>
    <definedName name="___DAT7" localSheetId="5">#REF!</definedName>
    <definedName name="___DAT7" localSheetId="23">#REF!</definedName>
    <definedName name="___DAT7" localSheetId="25">#REF!</definedName>
    <definedName name="___DAT7" localSheetId="27">#REF!</definedName>
    <definedName name="___DAT7" localSheetId="29">#REF!</definedName>
    <definedName name="___DAT7" localSheetId="7">#REF!</definedName>
    <definedName name="___DAT7" localSheetId="9">#REF!</definedName>
    <definedName name="___DAT7" localSheetId="11">#REF!</definedName>
    <definedName name="___DAT7" localSheetId="13">#REF!</definedName>
    <definedName name="___DAT7" localSheetId="15">#REF!</definedName>
    <definedName name="___DAT7" localSheetId="17">#REF!</definedName>
    <definedName name="___DAT7" localSheetId="19">#REF!</definedName>
    <definedName name="___DAT7" localSheetId="21">#REF!</definedName>
    <definedName name="___DAT7">#REF!</definedName>
    <definedName name="___DAT7_1">#REF!</definedName>
    <definedName name="___DAT8" localSheetId="1">#REF!</definedName>
    <definedName name="___DAT8" localSheetId="5">#REF!</definedName>
    <definedName name="___DAT8" localSheetId="23">#REF!</definedName>
    <definedName name="___DAT8" localSheetId="25">#REF!</definedName>
    <definedName name="___DAT8" localSheetId="27">#REF!</definedName>
    <definedName name="___DAT8" localSheetId="29">#REF!</definedName>
    <definedName name="___DAT8" localSheetId="7">#REF!</definedName>
    <definedName name="___DAT8" localSheetId="9">#REF!</definedName>
    <definedName name="___DAT8" localSheetId="11">#REF!</definedName>
    <definedName name="___DAT8" localSheetId="13">#REF!</definedName>
    <definedName name="___DAT8" localSheetId="15">#REF!</definedName>
    <definedName name="___DAT8" localSheetId="17">#REF!</definedName>
    <definedName name="___DAT8" localSheetId="19">#REF!</definedName>
    <definedName name="___DAT8" localSheetId="21">#REF!</definedName>
    <definedName name="___DAT8">#REF!</definedName>
    <definedName name="___DAT8_1">#REF!</definedName>
    <definedName name="___DAT9" localSheetId="1">#REF!</definedName>
    <definedName name="___DAT9" localSheetId="5">#REF!</definedName>
    <definedName name="___DAT9" localSheetId="23">#REF!</definedName>
    <definedName name="___DAT9" localSheetId="25">#REF!</definedName>
    <definedName name="___DAT9" localSheetId="27">#REF!</definedName>
    <definedName name="___DAT9" localSheetId="29">#REF!</definedName>
    <definedName name="___DAT9" localSheetId="7">#REF!</definedName>
    <definedName name="___DAT9" localSheetId="9">#REF!</definedName>
    <definedName name="___DAT9" localSheetId="11">#REF!</definedName>
    <definedName name="___DAT9" localSheetId="13">#REF!</definedName>
    <definedName name="___DAT9" localSheetId="15">#REF!</definedName>
    <definedName name="___DAT9" localSheetId="17">#REF!</definedName>
    <definedName name="___DAT9" localSheetId="19">#REF!</definedName>
    <definedName name="___DAT9" localSheetId="21">#REF!</definedName>
    <definedName name="___DAT9">#REF!</definedName>
    <definedName name="___DAT9_1">#REF!</definedName>
    <definedName name="___DIR1">"リスト 9"</definedName>
    <definedName name="___fan1">[3]設備電力!$C$96</definedName>
    <definedName name="___Gac2">#REF!</definedName>
    <definedName name="___Gad2">#REF!</definedName>
    <definedName name="___Gfd2">#REF!</definedName>
    <definedName name="___I9">[6]総括表!#REF!</definedName>
    <definedName name="___Ｋ１">#REF!</definedName>
    <definedName name="___Ｋ１０">#REF!</definedName>
    <definedName name="___Ｋ１１">#REF!</definedName>
    <definedName name="___Ｋ１２">#REF!</definedName>
    <definedName name="___Ｋ１３">#REF!</definedName>
    <definedName name="___Ｋ１４">#REF!</definedName>
    <definedName name="___Ｋ１５">#REF!</definedName>
    <definedName name="___Ｋ１６">#REF!</definedName>
    <definedName name="___Ｋ２">#REF!</definedName>
    <definedName name="___Ｋ３">#REF!</definedName>
    <definedName name="___Ｋ４">#REF!</definedName>
    <definedName name="___Ｋ５">#REF!</definedName>
    <definedName name="___Ｋ６">#REF!</definedName>
    <definedName name="___Ｋ７">#REF!</definedName>
    <definedName name="___Ｋ８">#REF!</definedName>
    <definedName name="___Ｋ９">#REF!</definedName>
    <definedName name="___Ld1">[4]設備電力!$H$13</definedName>
    <definedName name="___Ld2">[4]設備電力!$H$39</definedName>
    <definedName name="___Ld3">[3]設備電力!$J$35</definedName>
    <definedName name="___Ld5">[3]設備電力!$J$44</definedName>
    <definedName name="___Ld6">[4]設備電力!$H$70</definedName>
    <definedName name="___Ld7">[3]設備電力!$J$69</definedName>
    <definedName name="___Ld8">[4]設備電力!$H$78</definedName>
    <definedName name="___Ld9">[3]設備電力!$J$82</definedName>
    <definedName name="___mav2">#REF!</definedName>
    <definedName name="___PRN2">#REF!</definedName>
    <definedName name="___Ｔ１">#REF!</definedName>
    <definedName name="___Ｔ１０">#REF!</definedName>
    <definedName name="___Ｔ１１">#REF!</definedName>
    <definedName name="___Ｔ１２">#REF!</definedName>
    <definedName name="___Ｔ１３">#REF!</definedName>
    <definedName name="___Ｔ１４">#REF!</definedName>
    <definedName name="___Ｔ１５">#REF!</definedName>
    <definedName name="___Ｔ１６">#REF!</definedName>
    <definedName name="___Ｔ２">#REF!</definedName>
    <definedName name="___Ｔ３">#REF!</definedName>
    <definedName name="___Ｔ４">#REF!</definedName>
    <definedName name="___Ｔ５">#REF!</definedName>
    <definedName name="___Ｔ６">#REF!</definedName>
    <definedName name="___Ｔ７">#REF!</definedName>
    <definedName name="___Ｔ８">#REF!</definedName>
    <definedName name="___Ｔ９">#REF!</definedName>
    <definedName name="__1Ａ１_" localSheetId="1">#REF!</definedName>
    <definedName name="__1Ａ１_" localSheetId="5">#REF!</definedName>
    <definedName name="__1Ａ１_" localSheetId="23">#REF!</definedName>
    <definedName name="__1Ａ１_" localSheetId="25">#REF!</definedName>
    <definedName name="__1Ａ１_" localSheetId="27">#REF!</definedName>
    <definedName name="__1Ａ１_" localSheetId="29">#REF!</definedName>
    <definedName name="__1Ａ１_" localSheetId="7">#REF!</definedName>
    <definedName name="__1Ａ１_" localSheetId="9">#REF!</definedName>
    <definedName name="__1Ａ１_" localSheetId="11">#REF!</definedName>
    <definedName name="__1Ａ１_" localSheetId="13">#REF!</definedName>
    <definedName name="__1Ａ１_" localSheetId="15">#REF!</definedName>
    <definedName name="__1Ａ１_" localSheetId="17">#REF!</definedName>
    <definedName name="__1Ａ１_" localSheetId="19">#REF!</definedName>
    <definedName name="__1Ａ１_" localSheetId="21">#REF!</definedName>
    <definedName name="__1Ａ１_">#REF!</definedName>
    <definedName name="__1Ａ１__1">#REF!</definedName>
    <definedName name="__2Ａ１_" localSheetId="1">#REF!</definedName>
    <definedName name="__2Ａ１_" localSheetId="5">#REF!</definedName>
    <definedName name="__2Ａ１_" localSheetId="23">#REF!</definedName>
    <definedName name="__2Ａ１_" localSheetId="25">#REF!</definedName>
    <definedName name="__2Ａ１_" localSheetId="27">#REF!</definedName>
    <definedName name="__2Ａ１_" localSheetId="29">#REF!</definedName>
    <definedName name="__2Ａ１_" localSheetId="7">#REF!</definedName>
    <definedName name="__2Ａ１_" localSheetId="9">#REF!</definedName>
    <definedName name="__2Ａ１_" localSheetId="11">#REF!</definedName>
    <definedName name="__2Ａ１_" localSheetId="13">#REF!</definedName>
    <definedName name="__2Ａ１_" localSheetId="15">#REF!</definedName>
    <definedName name="__2Ａ１_" localSheetId="17">#REF!</definedName>
    <definedName name="__2Ａ１_" localSheetId="19">#REF!</definedName>
    <definedName name="__2Ａ１_" localSheetId="21">#REF!</definedName>
    <definedName name="__2Ａ１_">#REF!</definedName>
    <definedName name="__2Ａ１__1">#REF!</definedName>
    <definedName name="__2印刷範囲_3" localSheetId="1">#REF!</definedName>
    <definedName name="__2印刷範囲_3" localSheetId="5">#REF!</definedName>
    <definedName name="__2印刷範囲_3" localSheetId="23">#REF!</definedName>
    <definedName name="__2印刷範囲_3" localSheetId="25">#REF!</definedName>
    <definedName name="__2印刷範囲_3" localSheetId="27">#REF!</definedName>
    <definedName name="__2印刷範囲_3" localSheetId="29">#REF!</definedName>
    <definedName name="__2印刷範囲_3" localSheetId="7">#REF!</definedName>
    <definedName name="__2印刷範囲_3" localSheetId="9">#REF!</definedName>
    <definedName name="__2印刷範囲_3" localSheetId="11">#REF!</definedName>
    <definedName name="__2印刷範囲_3" localSheetId="13">#REF!</definedName>
    <definedName name="__2印刷範囲_3" localSheetId="15">#REF!</definedName>
    <definedName name="__2印刷範囲_3" localSheetId="17">#REF!</definedName>
    <definedName name="__2印刷範囲_3" localSheetId="19">#REF!</definedName>
    <definedName name="__2印刷範囲_3" localSheetId="21">#REF!</definedName>
    <definedName name="__2印刷範囲_3">#REF!</definedName>
    <definedName name="__2印刷範囲_3_1">#REF!</definedName>
    <definedName name="__3印刷範囲_3" localSheetId="1">#REF!</definedName>
    <definedName name="__3印刷範囲_3" localSheetId="5">#REF!</definedName>
    <definedName name="__3印刷範囲_3" localSheetId="23">#REF!</definedName>
    <definedName name="__3印刷範囲_3" localSheetId="25">#REF!</definedName>
    <definedName name="__3印刷範囲_3" localSheetId="27">#REF!</definedName>
    <definedName name="__3印刷範囲_3" localSheetId="29">#REF!</definedName>
    <definedName name="__3印刷範囲_3" localSheetId="7">#REF!</definedName>
    <definedName name="__3印刷範囲_3" localSheetId="9">#REF!</definedName>
    <definedName name="__3印刷範囲_3" localSheetId="11">#REF!</definedName>
    <definedName name="__3印刷範囲_3" localSheetId="13">#REF!</definedName>
    <definedName name="__3印刷範囲_3" localSheetId="15">#REF!</definedName>
    <definedName name="__3印刷範囲_3" localSheetId="17">#REF!</definedName>
    <definedName name="__3印刷範囲_3" localSheetId="19">#REF!</definedName>
    <definedName name="__3印刷範囲_3" localSheetId="21">#REF!</definedName>
    <definedName name="__3印刷範囲_3">#REF!</definedName>
    <definedName name="__3印刷範囲_3_1">#REF!</definedName>
    <definedName name="__4Ａ１_" localSheetId="1">#REF!</definedName>
    <definedName name="__4Ａ１_" localSheetId="5">#REF!</definedName>
    <definedName name="__4Ａ１_" localSheetId="23">#REF!</definedName>
    <definedName name="__4Ａ１_" localSheetId="25">#REF!</definedName>
    <definedName name="__4Ａ１_" localSheetId="27">#REF!</definedName>
    <definedName name="__4Ａ１_" localSheetId="29">#REF!</definedName>
    <definedName name="__4Ａ１_" localSheetId="7">#REF!</definedName>
    <definedName name="__4Ａ１_" localSheetId="9">#REF!</definedName>
    <definedName name="__4Ａ１_" localSheetId="11">#REF!</definedName>
    <definedName name="__4Ａ１_" localSheetId="13">#REF!</definedName>
    <definedName name="__4Ａ１_" localSheetId="15">#REF!</definedName>
    <definedName name="__4Ａ１_" localSheetId="17">#REF!</definedName>
    <definedName name="__4Ａ１_" localSheetId="19">#REF!</definedName>
    <definedName name="__4Ａ１_" localSheetId="21">#REF!</definedName>
    <definedName name="__4Ａ１_">#REF!</definedName>
    <definedName name="__4Ａ１__1">#REF!</definedName>
    <definedName name="__5Ａ１_" localSheetId="1">#REF!</definedName>
    <definedName name="__5Ａ１_" localSheetId="5">#REF!</definedName>
    <definedName name="__5Ａ１_" localSheetId="23">#REF!</definedName>
    <definedName name="__5Ａ１_" localSheetId="25">#REF!</definedName>
    <definedName name="__5Ａ１_" localSheetId="27">#REF!</definedName>
    <definedName name="__5Ａ１_" localSheetId="29">#REF!</definedName>
    <definedName name="__5Ａ１_" localSheetId="7">#REF!</definedName>
    <definedName name="__5Ａ１_" localSheetId="9">#REF!</definedName>
    <definedName name="__5Ａ１_" localSheetId="11">#REF!</definedName>
    <definedName name="__5Ａ１_" localSheetId="13">#REF!</definedName>
    <definedName name="__5Ａ１_" localSheetId="15">#REF!</definedName>
    <definedName name="__5Ａ１_" localSheetId="17">#REF!</definedName>
    <definedName name="__5Ａ１_" localSheetId="19">#REF!</definedName>
    <definedName name="__5Ａ１_" localSheetId="21">#REF!</definedName>
    <definedName name="__5Ａ１_">#REF!</definedName>
    <definedName name="__5Ａ１__1">#REF!</definedName>
    <definedName name="__5印刷範囲_3" localSheetId="1">#REF!</definedName>
    <definedName name="__5印刷範囲_3" localSheetId="5">#REF!</definedName>
    <definedName name="__5印刷範囲_3" localSheetId="23">#REF!</definedName>
    <definedName name="__5印刷範囲_3" localSheetId="25">#REF!</definedName>
    <definedName name="__5印刷範囲_3" localSheetId="27">#REF!</definedName>
    <definedName name="__5印刷範囲_3" localSheetId="29">#REF!</definedName>
    <definedName name="__5印刷範囲_3" localSheetId="7">#REF!</definedName>
    <definedName name="__5印刷範囲_3" localSheetId="9">#REF!</definedName>
    <definedName name="__5印刷範囲_3" localSheetId="11">#REF!</definedName>
    <definedName name="__5印刷範囲_3" localSheetId="13">#REF!</definedName>
    <definedName name="__5印刷範囲_3" localSheetId="15">#REF!</definedName>
    <definedName name="__5印刷範囲_3" localSheetId="17">#REF!</definedName>
    <definedName name="__5印刷範囲_3" localSheetId="19">#REF!</definedName>
    <definedName name="__5印刷範囲_3" localSheetId="21">#REF!</definedName>
    <definedName name="__5印刷範囲_3">#REF!</definedName>
    <definedName name="__5印刷範囲_3_1">#REF!</definedName>
    <definedName name="__7Ａ１_" localSheetId="1">#REF!</definedName>
    <definedName name="__7Ａ１_">#REF!</definedName>
    <definedName name="__7Ａ１__1">#REF!</definedName>
    <definedName name="__8印刷範囲_3" localSheetId="1">#REF!</definedName>
    <definedName name="__8印刷範囲_3" localSheetId="5">#REF!</definedName>
    <definedName name="__8印刷範囲_3" localSheetId="23">#REF!</definedName>
    <definedName name="__8印刷範囲_3" localSheetId="25">#REF!</definedName>
    <definedName name="__8印刷範囲_3" localSheetId="27">#REF!</definedName>
    <definedName name="__8印刷範囲_3" localSheetId="29">#REF!</definedName>
    <definedName name="__8印刷範囲_3" localSheetId="7">#REF!</definedName>
    <definedName name="__8印刷範囲_3" localSheetId="9">#REF!</definedName>
    <definedName name="__8印刷範囲_3" localSheetId="11">#REF!</definedName>
    <definedName name="__8印刷範囲_3" localSheetId="13">#REF!</definedName>
    <definedName name="__8印刷範囲_3" localSheetId="15">#REF!</definedName>
    <definedName name="__8印刷範囲_3" localSheetId="17">#REF!</definedName>
    <definedName name="__8印刷範囲_3" localSheetId="19">#REF!</definedName>
    <definedName name="__8印刷範囲_3" localSheetId="21">#REF!</definedName>
    <definedName name="__8印刷範囲_3">#REF!</definedName>
    <definedName name="__8印刷範囲_3_1">#REF!</definedName>
    <definedName name="__Ａ１" localSheetId="1">#REF!</definedName>
    <definedName name="__Ａ１" localSheetId="5">#REF!</definedName>
    <definedName name="__Ａ１" localSheetId="23">#REF!</definedName>
    <definedName name="__Ａ１" localSheetId="25">#REF!</definedName>
    <definedName name="__Ａ１" localSheetId="27">#REF!</definedName>
    <definedName name="__Ａ１" localSheetId="29">#REF!</definedName>
    <definedName name="__Ａ１" localSheetId="7">#REF!</definedName>
    <definedName name="__Ａ１" localSheetId="9">#REF!</definedName>
    <definedName name="__Ａ１" localSheetId="11">#REF!</definedName>
    <definedName name="__Ａ１" localSheetId="13">#REF!</definedName>
    <definedName name="__Ａ１" localSheetId="15">#REF!</definedName>
    <definedName name="__Ａ１" localSheetId="17">#REF!</definedName>
    <definedName name="__Ａ１" localSheetId="19">#REF!</definedName>
    <definedName name="__Ａ１" localSheetId="21">#REF!</definedName>
    <definedName name="__Ａ１">#REF!</definedName>
    <definedName name="__Ａ１_1">#REF!</definedName>
    <definedName name="__Ａ１０">#REF!</definedName>
    <definedName name="__Ａ１１">#REF!</definedName>
    <definedName name="__Ａ１２">#REF!</definedName>
    <definedName name="__Ａ１３">#REF!</definedName>
    <definedName name="__A14">[5]土地評価!#REF!</definedName>
    <definedName name="__Ａ１５">#REF!</definedName>
    <definedName name="__A16">[5]土地評価!#REF!</definedName>
    <definedName name="__Ａ２">#REF!</definedName>
    <definedName name="__Ａ３">#REF!</definedName>
    <definedName name="__Ａ４">#REF!</definedName>
    <definedName name="__Ａ５">#REF!</definedName>
    <definedName name="__Ａ６">#REF!</definedName>
    <definedName name="__Ａ７">#REF!</definedName>
    <definedName name="__Ａ８">#REF!</definedName>
    <definedName name="__Ａ９">#REF!</definedName>
    <definedName name="__B16">[6]総括表!#REF!</definedName>
    <definedName name="__B6">[5]土地評価!$H$175</definedName>
    <definedName name="__BOX1">#N/A</definedName>
    <definedName name="__BOX2">#N/A</definedName>
    <definedName name="__BOX3">#N/A</definedName>
    <definedName name="__DAT1" localSheetId="1">#REF!</definedName>
    <definedName name="__DAT1" localSheetId="5">#REF!</definedName>
    <definedName name="__DAT1" localSheetId="23">#REF!</definedName>
    <definedName name="__DAT1" localSheetId="25">#REF!</definedName>
    <definedName name="__DAT1" localSheetId="27">#REF!</definedName>
    <definedName name="__DAT1" localSheetId="29">#REF!</definedName>
    <definedName name="__DAT1" localSheetId="7">#REF!</definedName>
    <definedName name="__DAT1" localSheetId="9">#REF!</definedName>
    <definedName name="__DAT1" localSheetId="11">#REF!</definedName>
    <definedName name="__DAT1" localSheetId="13">#REF!</definedName>
    <definedName name="__DAT1" localSheetId="15">#REF!</definedName>
    <definedName name="__DAT1" localSheetId="17">#REF!</definedName>
    <definedName name="__DAT1" localSheetId="19">#REF!</definedName>
    <definedName name="__DAT1" localSheetId="21">#REF!</definedName>
    <definedName name="__DAT1">#REF!</definedName>
    <definedName name="__DAT1_1">#REF!</definedName>
    <definedName name="__DAT10" localSheetId="1">#REF!</definedName>
    <definedName name="__DAT10" localSheetId="5">#REF!</definedName>
    <definedName name="__DAT10" localSheetId="23">#REF!</definedName>
    <definedName name="__DAT10" localSheetId="25">#REF!</definedName>
    <definedName name="__DAT10" localSheetId="27">#REF!</definedName>
    <definedName name="__DAT10" localSheetId="29">#REF!</definedName>
    <definedName name="__DAT10" localSheetId="7">#REF!</definedName>
    <definedName name="__DAT10" localSheetId="9">#REF!</definedName>
    <definedName name="__DAT10" localSheetId="11">#REF!</definedName>
    <definedName name="__DAT10" localSheetId="13">#REF!</definedName>
    <definedName name="__DAT10" localSheetId="15">#REF!</definedName>
    <definedName name="__DAT10" localSheetId="17">#REF!</definedName>
    <definedName name="__DAT10" localSheetId="19">#REF!</definedName>
    <definedName name="__DAT10" localSheetId="21">#REF!</definedName>
    <definedName name="__DAT10">#REF!</definedName>
    <definedName name="__DAT10_1">#REF!</definedName>
    <definedName name="__DAT11" localSheetId="1">#REF!</definedName>
    <definedName name="__DAT11" localSheetId="5">#REF!</definedName>
    <definedName name="__DAT11" localSheetId="23">#REF!</definedName>
    <definedName name="__DAT11" localSheetId="25">#REF!</definedName>
    <definedName name="__DAT11" localSheetId="27">#REF!</definedName>
    <definedName name="__DAT11" localSheetId="29">#REF!</definedName>
    <definedName name="__DAT11" localSheetId="7">#REF!</definedName>
    <definedName name="__DAT11" localSheetId="9">#REF!</definedName>
    <definedName name="__DAT11" localSheetId="11">#REF!</definedName>
    <definedName name="__DAT11" localSheetId="13">#REF!</definedName>
    <definedName name="__DAT11" localSheetId="15">#REF!</definedName>
    <definedName name="__DAT11" localSheetId="17">#REF!</definedName>
    <definedName name="__DAT11" localSheetId="19">#REF!</definedName>
    <definedName name="__DAT11" localSheetId="21">#REF!</definedName>
    <definedName name="__DAT11">#REF!</definedName>
    <definedName name="__DAT11_1">#REF!</definedName>
    <definedName name="__DAT12" localSheetId="1">#REF!</definedName>
    <definedName name="__DAT12" localSheetId="5">#REF!</definedName>
    <definedName name="__DAT12" localSheetId="23">#REF!</definedName>
    <definedName name="__DAT12" localSheetId="25">#REF!</definedName>
    <definedName name="__DAT12" localSheetId="27">#REF!</definedName>
    <definedName name="__DAT12" localSheetId="29">#REF!</definedName>
    <definedName name="__DAT12" localSheetId="7">#REF!</definedName>
    <definedName name="__DAT12" localSheetId="9">#REF!</definedName>
    <definedName name="__DAT12" localSheetId="11">#REF!</definedName>
    <definedName name="__DAT12" localSheetId="13">#REF!</definedName>
    <definedName name="__DAT12" localSheetId="15">#REF!</definedName>
    <definedName name="__DAT12" localSheetId="17">#REF!</definedName>
    <definedName name="__DAT12" localSheetId="19">#REF!</definedName>
    <definedName name="__DAT12" localSheetId="21">#REF!</definedName>
    <definedName name="__DAT12">#REF!</definedName>
    <definedName name="__DAT12_1">#REF!</definedName>
    <definedName name="__DAT13" localSheetId="1">#REF!</definedName>
    <definedName name="__DAT13" localSheetId="5">#REF!</definedName>
    <definedName name="__DAT13" localSheetId="23">#REF!</definedName>
    <definedName name="__DAT13" localSheetId="25">#REF!</definedName>
    <definedName name="__DAT13" localSheetId="27">#REF!</definedName>
    <definedName name="__DAT13" localSheetId="29">#REF!</definedName>
    <definedName name="__DAT13" localSheetId="7">#REF!</definedName>
    <definedName name="__DAT13" localSheetId="9">#REF!</definedName>
    <definedName name="__DAT13" localSheetId="11">#REF!</definedName>
    <definedName name="__DAT13" localSheetId="13">#REF!</definedName>
    <definedName name="__DAT13" localSheetId="15">#REF!</definedName>
    <definedName name="__DAT13" localSheetId="17">#REF!</definedName>
    <definedName name="__DAT13" localSheetId="19">#REF!</definedName>
    <definedName name="__DAT13" localSheetId="21">#REF!</definedName>
    <definedName name="__DAT13">#REF!</definedName>
    <definedName name="__DAT13_1">#REF!</definedName>
    <definedName name="__DAT14" localSheetId="1">#REF!</definedName>
    <definedName name="__DAT14" localSheetId="5">#REF!</definedName>
    <definedName name="__DAT14" localSheetId="23">#REF!</definedName>
    <definedName name="__DAT14" localSheetId="25">#REF!</definedName>
    <definedName name="__DAT14" localSheetId="27">#REF!</definedName>
    <definedName name="__DAT14" localSheetId="29">#REF!</definedName>
    <definedName name="__DAT14" localSheetId="7">#REF!</definedName>
    <definedName name="__DAT14" localSheetId="9">#REF!</definedName>
    <definedName name="__DAT14" localSheetId="11">#REF!</definedName>
    <definedName name="__DAT14" localSheetId="13">#REF!</definedName>
    <definedName name="__DAT14" localSheetId="15">#REF!</definedName>
    <definedName name="__DAT14" localSheetId="17">#REF!</definedName>
    <definedName name="__DAT14" localSheetId="19">#REF!</definedName>
    <definedName name="__DAT14" localSheetId="21">#REF!</definedName>
    <definedName name="__DAT14">#REF!</definedName>
    <definedName name="__DAT14_1">#REF!</definedName>
    <definedName name="__DAT15" localSheetId="1">#REF!</definedName>
    <definedName name="__DAT15" localSheetId="5">#REF!</definedName>
    <definedName name="__DAT15" localSheetId="23">#REF!</definedName>
    <definedName name="__DAT15" localSheetId="25">#REF!</definedName>
    <definedName name="__DAT15" localSheetId="27">#REF!</definedName>
    <definedName name="__DAT15" localSheetId="29">#REF!</definedName>
    <definedName name="__DAT15" localSheetId="7">#REF!</definedName>
    <definedName name="__DAT15" localSheetId="9">#REF!</definedName>
    <definedName name="__DAT15" localSheetId="11">#REF!</definedName>
    <definedName name="__DAT15" localSheetId="13">#REF!</definedName>
    <definedName name="__DAT15" localSheetId="15">#REF!</definedName>
    <definedName name="__DAT15" localSheetId="17">#REF!</definedName>
    <definedName name="__DAT15" localSheetId="19">#REF!</definedName>
    <definedName name="__DAT15" localSheetId="21">#REF!</definedName>
    <definedName name="__DAT15">#REF!</definedName>
    <definedName name="__DAT15_1">#REF!</definedName>
    <definedName name="__DAT16" localSheetId="1">#REF!</definedName>
    <definedName name="__DAT16" localSheetId="5">#REF!</definedName>
    <definedName name="__DAT16" localSheetId="23">#REF!</definedName>
    <definedName name="__DAT16" localSheetId="25">#REF!</definedName>
    <definedName name="__DAT16" localSheetId="27">#REF!</definedName>
    <definedName name="__DAT16" localSheetId="29">#REF!</definedName>
    <definedName name="__DAT16" localSheetId="7">#REF!</definedName>
    <definedName name="__DAT16" localSheetId="9">#REF!</definedName>
    <definedName name="__DAT16" localSheetId="11">#REF!</definedName>
    <definedName name="__DAT16" localSheetId="13">#REF!</definedName>
    <definedName name="__DAT16" localSheetId="15">#REF!</definedName>
    <definedName name="__DAT16" localSheetId="17">#REF!</definedName>
    <definedName name="__DAT16" localSheetId="19">#REF!</definedName>
    <definedName name="__DAT16" localSheetId="21">#REF!</definedName>
    <definedName name="__DAT16">#REF!</definedName>
    <definedName name="__DAT16_1">#REF!</definedName>
    <definedName name="__DAT17" localSheetId="1">#REF!</definedName>
    <definedName name="__DAT17" localSheetId="5">#REF!</definedName>
    <definedName name="__DAT17" localSheetId="23">#REF!</definedName>
    <definedName name="__DAT17" localSheetId="25">#REF!</definedName>
    <definedName name="__DAT17" localSheetId="27">#REF!</definedName>
    <definedName name="__DAT17" localSheetId="29">#REF!</definedName>
    <definedName name="__DAT17" localSheetId="7">#REF!</definedName>
    <definedName name="__DAT17" localSheetId="9">#REF!</definedName>
    <definedName name="__DAT17" localSheetId="11">#REF!</definedName>
    <definedName name="__DAT17" localSheetId="13">#REF!</definedName>
    <definedName name="__DAT17" localSheetId="15">#REF!</definedName>
    <definedName name="__DAT17" localSheetId="17">#REF!</definedName>
    <definedName name="__DAT17" localSheetId="19">#REF!</definedName>
    <definedName name="__DAT17" localSheetId="21">#REF!</definedName>
    <definedName name="__DAT17">#REF!</definedName>
    <definedName name="__DAT17_1">#REF!</definedName>
    <definedName name="__DAT18" localSheetId="1">#REF!</definedName>
    <definedName name="__DAT18" localSheetId="5">#REF!</definedName>
    <definedName name="__DAT18" localSheetId="23">#REF!</definedName>
    <definedName name="__DAT18" localSheetId="25">#REF!</definedName>
    <definedName name="__DAT18" localSheetId="27">#REF!</definedName>
    <definedName name="__DAT18" localSheetId="29">#REF!</definedName>
    <definedName name="__DAT18" localSheetId="7">#REF!</definedName>
    <definedName name="__DAT18" localSheetId="9">#REF!</definedName>
    <definedName name="__DAT18" localSheetId="11">#REF!</definedName>
    <definedName name="__DAT18" localSheetId="13">#REF!</definedName>
    <definedName name="__DAT18" localSheetId="15">#REF!</definedName>
    <definedName name="__DAT18" localSheetId="17">#REF!</definedName>
    <definedName name="__DAT18" localSheetId="19">#REF!</definedName>
    <definedName name="__DAT18" localSheetId="21">#REF!</definedName>
    <definedName name="__DAT18">#REF!</definedName>
    <definedName name="__DAT18_1">#REF!</definedName>
    <definedName name="__DAT19" localSheetId="1">#REF!</definedName>
    <definedName name="__DAT19" localSheetId="5">#REF!</definedName>
    <definedName name="__DAT19" localSheetId="23">#REF!</definedName>
    <definedName name="__DAT19" localSheetId="25">#REF!</definedName>
    <definedName name="__DAT19" localSheetId="27">#REF!</definedName>
    <definedName name="__DAT19" localSheetId="29">#REF!</definedName>
    <definedName name="__DAT19" localSheetId="7">#REF!</definedName>
    <definedName name="__DAT19" localSheetId="9">#REF!</definedName>
    <definedName name="__DAT19" localSheetId="11">#REF!</definedName>
    <definedName name="__DAT19" localSheetId="13">#REF!</definedName>
    <definedName name="__DAT19" localSheetId="15">#REF!</definedName>
    <definedName name="__DAT19" localSheetId="17">#REF!</definedName>
    <definedName name="__DAT19" localSheetId="19">#REF!</definedName>
    <definedName name="__DAT19" localSheetId="21">#REF!</definedName>
    <definedName name="__DAT19">#REF!</definedName>
    <definedName name="__DAT19_1">#REF!</definedName>
    <definedName name="__DAT2" localSheetId="1">#REF!</definedName>
    <definedName name="__DAT2" localSheetId="5">#REF!</definedName>
    <definedName name="__DAT2" localSheetId="23">#REF!</definedName>
    <definedName name="__DAT2" localSheetId="25">#REF!</definedName>
    <definedName name="__DAT2" localSheetId="27">#REF!</definedName>
    <definedName name="__DAT2" localSheetId="29">#REF!</definedName>
    <definedName name="__DAT2" localSheetId="7">#REF!</definedName>
    <definedName name="__DAT2" localSheetId="9">#REF!</definedName>
    <definedName name="__DAT2" localSheetId="11">#REF!</definedName>
    <definedName name="__DAT2" localSheetId="13">#REF!</definedName>
    <definedName name="__DAT2" localSheetId="15">#REF!</definedName>
    <definedName name="__DAT2" localSheetId="17">#REF!</definedName>
    <definedName name="__DAT2" localSheetId="19">#REF!</definedName>
    <definedName name="__DAT2" localSheetId="21">#REF!</definedName>
    <definedName name="__DAT2">#REF!</definedName>
    <definedName name="__DAT2_1">#REF!</definedName>
    <definedName name="__DAT20" localSheetId="1">#REF!</definedName>
    <definedName name="__DAT20" localSheetId="5">#REF!</definedName>
    <definedName name="__DAT20" localSheetId="23">#REF!</definedName>
    <definedName name="__DAT20" localSheetId="25">#REF!</definedName>
    <definedName name="__DAT20" localSheetId="27">#REF!</definedName>
    <definedName name="__DAT20" localSheetId="29">#REF!</definedName>
    <definedName name="__DAT20" localSheetId="7">#REF!</definedName>
    <definedName name="__DAT20" localSheetId="9">#REF!</definedName>
    <definedName name="__DAT20" localSheetId="11">#REF!</definedName>
    <definedName name="__DAT20" localSheetId="13">#REF!</definedName>
    <definedName name="__DAT20" localSheetId="15">#REF!</definedName>
    <definedName name="__DAT20" localSheetId="17">#REF!</definedName>
    <definedName name="__DAT20" localSheetId="19">#REF!</definedName>
    <definedName name="__DAT20" localSheetId="21">#REF!</definedName>
    <definedName name="__DAT20">#REF!</definedName>
    <definedName name="__DAT20_1">#REF!</definedName>
    <definedName name="__DAT3" localSheetId="1">#REF!</definedName>
    <definedName name="__DAT3" localSheetId="5">#REF!</definedName>
    <definedName name="__DAT3" localSheetId="23">#REF!</definedName>
    <definedName name="__DAT3" localSheetId="25">#REF!</definedName>
    <definedName name="__DAT3" localSheetId="27">#REF!</definedName>
    <definedName name="__DAT3" localSheetId="29">#REF!</definedName>
    <definedName name="__DAT3" localSheetId="7">#REF!</definedName>
    <definedName name="__DAT3" localSheetId="9">#REF!</definedName>
    <definedName name="__DAT3" localSheetId="11">#REF!</definedName>
    <definedName name="__DAT3" localSheetId="13">#REF!</definedName>
    <definedName name="__DAT3" localSheetId="15">#REF!</definedName>
    <definedName name="__DAT3" localSheetId="17">#REF!</definedName>
    <definedName name="__DAT3" localSheetId="19">#REF!</definedName>
    <definedName name="__DAT3" localSheetId="21">#REF!</definedName>
    <definedName name="__DAT3">#REF!</definedName>
    <definedName name="__DAT3_1">#REF!</definedName>
    <definedName name="__DAT4" localSheetId="1">#REF!</definedName>
    <definedName name="__DAT4" localSheetId="5">#REF!</definedName>
    <definedName name="__DAT4" localSheetId="23">#REF!</definedName>
    <definedName name="__DAT4" localSheetId="25">#REF!</definedName>
    <definedName name="__DAT4" localSheetId="27">#REF!</definedName>
    <definedName name="__DAT4" localSheetId="29">#REF!</definedName>
    <definedName name="__DAT4" localSheetId="7">#REF!</definedName>
    <definedName name="__DAT4" localSheetId="9">#REF!</definedName>
    <definedName name="__DAT4" localSheetId="11">#REF!</definedName>
    <definedName name="__DAT4" localSheetId="13">#REF!</definedName>
    <definedName name="__DAT4" localSheetId="15">#REF!</definedName>
    <definedName name="__DAT4" localSheetId="17">#REF!</definedName>
    <definedName name="__DAT4" localSheetId="19">#REF!</definedName>
    <definedName name="__DAT4" localSheetId="21">#REF!</definedName>
    <definedName name="__DAT4">#REF!</definedName>
    <definedName name="__DAT4_1">#REF!</definedName>
    <definedName name="__DAT5" localSheetId="1">#REF!</definedName>
    <definedName name="__DAT5" localSheetId="5">#REF!</definedName>
    <definedName name="__DAT5" localSheetId="23">#REF!</definedName>
    <definedName name="__DAT5" localSheetId="25">#REF!</definedName>
    <definedName name="__DAT5" localSheetId="27">#REF!</definedName>
    <definedName name="__DAT5" localSheetId="29">#REF!</definedName>
    <definedName name="__DAT5" localSheetId="7">#REF!</definedName>
    <definedName name="__DAT5" localSheetId="9">#REF!</definedName>
    <definedName name="__DAT5" localSheetId="11">#REF!</definedName>
    <definedName name="__DAT5" localSheetId="13">#REF!</definedName>
    <definedName name="__DAT5" localSheetId="15">#REF!</definedName>
    <definedName name="__DAT5" localSheetId="17">#REF!</definedName>
    <definedName name="__DAT5" localSheetId="19">#REF!</definedName>
    <definedName name="__DAT5" localSheetId="21">#REF!</definedName>
    <definedName name="__DAT5">#REF!</definedName>
    <definedName name="__DAT5_1">#REF!</definedName>
    <definedName name="__DAT6" localSheetId="1">#REF!</definedName>
    <definedName name="__DAT6" localSheetId="5">#REF!</definedName>
    <definedName name="__DAT6" localSheetId="23">#REF!</definedName>
    <definedName name="__DAT6" localSheetId="25">#REF!</definedName>
    <definedName name="__DAT6" localSheetId="27">#REF!</definedName>
    <definedName name="__DAT6" localSheetId="29">#REF!</definedName>
    <definedName name="__DAT6" localSheetId="7">#REF!</definedName>
    <definedName name="__DAT6" localSheetId="9">#REF!</definedName>
    <definedName name="__DAT6" localSheetId="11">#REF!</definedName>
    <definedName name="__DAT6" localSheetId="13">#REF!</definedName>
    <definedName name="__DAT6" localSheetId="15">#REF!</definedName>
    <definedName name="__DAT6" localSheetId="17">#REF!</definedName>
    <definedName name="__DAT6" localSheetId="19">#REF!</definedName>
    <definedName name="__DAT6" localSheetId="21">#REF!</definedName>
    <definedName name="__DAT6">#REF!</definedName>
    <definedName name="__DAT6_1">#REF!</definedName>
    <definedName name="__DAT7" localSheetId="1">#REF!</definedName>
    <definedName name="__DAT7" localSheetId="5">#REF!</definedName>
    <definedName name="__DAT7" localSheetId="23">#REF!</definedName>
    <definedName name="__DAT7" localSheetId="25">#REF!</definedName>
    <definedName name="__DAT7" localSheetId="27">#REF!</definedName>
    <definedName name="__DAT7" localSheetId="29">#REF!</definedName>
    <definedName name="__DAT7" localSheetId="7">#REF!</definedName>
    <definedName name="__DAT7" localSheetId="9">#REF!</definedName>
    <definedName name="__DAT7" localSheetId="11">#REF!</definedName>
    <definedName name="__DAT7" localSheetId="13">#REF!</definedName>
    <definedName name="__DAT7" localSheetId="15">#REF!</definedName>
    <definedName name="__DAT7" localSheetId="17">#REF!</definedName>
    <definedName name="__DAT7" localSheetId="19">#REF!</definedName>
    <definedName name="__DAT7" localSheetId="21">#REF!</definedName>
    <definedName name="__DAT7">#REF!</definedName>
    <definedName name="__DAT7_1">#REF!</definedName>
    <definedName name="__DAT8" localSheetId="1">#REF!</definedName>
    <definedName name="__DAT8" localSheetId="5">#REF!</definedName>
    <definedName name="__DAT8" localSheetId="23">#REF!</definedName>
    <definedName name="__DAT8" localSheetId="25">#REF!</definedName>
    <definedName name="__DAT8" localSheetId="27">#REF!</definedName>
    <definedName name="__DAT8" localSheetId="29">#REF!</definedName>
    <definedName name="__DAT8" localSheetId="7">#REF!</definedName>
    <definedName name="__DAT8" localSheetId="9">#REF!</definedName>
    <definedName name="__DAT8" localSheetId="11">#REF!</definedName>
    <definedName name="__DAT8" localSheetId="13">#REF!</definedName>
    <definedName name="__DAT8" localSheetId="15">#REF!</definedName>
    <definedName name="__DAT8" localSheetId="17">#REF!</definedName>
    <definedName name="__DAT8" localSheetId="19">#REF!</definedName>
    <definedName name="__DAT8" localSheetId="21">#REF!</definedName>
    <definedName name="__DAT8">#REF!</definedName>
    <definedName name="__DAT8_1">#REF!</definedName>
    <definedName name="__DAT9" localSheetId="1">#REF!</definedName>
    <definedName name="__DAT9" localSheetId="5">#REF!</definedName>
    <definedName name="__DAT9" localSheetId="23">#REF!</definedName>
    <definedName name="__DAT9" localSheetId="25">#REF!</definedName>
    <definedName name="__DAT9" localSheetId="27">#REF!</definedName>
    <definedName name="__DAT9" localSheetId="29">#REF!</definedName>
    <definedName name="__DAT9" localSheetId="7">#REF!</definedName>
    <definedName name="__DAT9" localSheetId="9">#REF!</definedName>
    <definedName name="__DAT9" localSheetId="11">#REF!</definedName>
    <definedName name="__DAT9" localSheetId="13">#REF!</definedName>
    <definedName name="__DAT9" localSheetId="15">#REF!</definedName>
    <definedName name="__DAT9" localSheetId="17">#REF!</definedName>
    <definedName name="__DAT9" localSheetId="19">#REF!</definedName>
    <definedName name="__DAT9" localSheetId="21">#REF!</definedName>
    <definedName name="__DAT9">#REF!</definedName>
    <definedName name="__DAT9_1">#REF!</definedName>
    <definedName name="__DIR1">"リスト 9"</definedName>
    <definedName name="__fan1">[3]設備電力!$C$96</definedName>
    <definedName name="__Gac2">#REF!</definedName>
    <definedName name="__Gad2">#REF!</definedName>
    <definedName name="__Gfd2">#REF!</definedName>
    <definedName name="__I9">[6]総括表!#REF!</definedName>
    <definedName name="__Ｋ１">#REF!</definedName>
    <definedName name="__Ｋ１０">#REF!</definedName>
    <definedName name="__Ｋ１１">#REF!</definedName>
    <definedName name="__Ｋ１２">#REF!</definedName>
    <definedName name="__Ｋ１３">#REF!</definedName>
    <definedName name="__Ｋ１４">#REF!</definedName>
    <definedName name="__Ｋ１５">#REF!</definedName>
    <definedName name="__Ｋ１６">#REF!</definedName>
    <definedName name="__Ｋ２">#REF!</definedName>
    <definedName name="__Ｋ３">#REF!</definedName>
    <definedName name="__Ｋ４">#REF!</definedName>
    <definedName name="__Ｋ５">#REF!</definedName>
    <definedName name="__Ｋ６">#REF!</definedName>
    <definedName name="__Ｋ７">#REF!</definedName>
    <definedName name="__Ｋ８">#REF!</definedName>
    <definedName name="__Ｋ９">#REF!</definedName>
    <definedName name="__Ld1">[4]設備電力!$H$13</definedName>
    <definedName name="__Ld2">[4]設備電力!$H$39</definedName>
    <definedName name="__Ld3">[3]設備電力!$J$35</definedName>
    <definedName name="__Ld5">[3]設備電力!$J$44</definedName>
    <definedName name="__Ld6">[4]設備電力!$H$70</definedName>
    <definedName name="__Ld7">[3]設備電力!$J$69</definedName>
    <definedName name="__Ld8">[4]設備電力!$H$78</definedName>
    <definedName name="__Ld9">[3]設備電力!$J$82</definedName>
    <definedName name="__mav2">#REF!</definedName>
    <definedName name="__PRN2">#REF!</definedName>
    <definedName name="__Ｔ１">#REF!</definedName>
    <definedName name="__Ｔ１０">#REF!</definedName>
    <definedName name="__Ｔ１１">#REF!</definedName>
    <definedName name="__Ｔ１２">#REF!</definedName>
    <definedName name="__Ｔ１３">#REF!</definedName>
    <definedName name="__Ｔ１４">#REF!</definedName>
    <definedName name="__Ｔ１５">#REF!</definedName>
    <definedName name="__Ｔ１６">#REF!</definedName>
    <definedName name="__Ｔ２">#REF!</definedName>
    <definedName name="__Ｔ３">#REF!</definedName>
    <definedName name="__Ｔ４">#REF!</definedName>
    <definedName name="__Ｔ５">#REF!</definedName>
    <definedName name="__Ｔ６">#REF!</definedName>
    <definedName name="__Ｔ７">#REF!</definedName>
    <definedName name="__Ｔ８">#REF!</definedName>
    <definedName name="__Ｔ９">#REF!</definedName>
    <definedName name="_0">#REF!</definedName>
    <definedName name="_0_1" localSheetId="2">[1]ｺﾋﾟｰc!#REF!</definedName>
    <definedName name="_0_1">[1]ｺﾋﾟｰc!#REF!</definedName>
    <definedName name="_0_3" localSheetId="2">[1]ｺﾋﾟｰc!#REF!</definedName>
    <definedName name="_0_3">[1]ｺﾋﾟｰc!#REF!</definedName>
    <definedName name="_1" localSheetId="2">#REF!</definedName>
    <definedName name="_1">#REF!</definedName>
    <definedName name="_1_1" localSheetId="2">#REF!</definedName>
    <definedName name="_1_1">#REF!</definedName>
    <definedName name="_1_3" localSheetId="2">#REF!</definedName>
    <definedName name="_1_3">#REF!</definedName>
    <definedName name="_1_実行">#N/A</definedName>
    <definedName name="_10印刷範囲_3" localSheetId="1">#REF!</definedName>
    <definedName name="_10印刷範囲_3" localSheetId="2">#REF!</definedName>
    <definedName name="_10印刷範囲_3">#REF!</definedName>
    <definedName name="_10印刷範囲_3_1">#REF!</definedName>
    <definedName name="_11Ａ１_" localSheetId="1">#REF!</definedName>
    <definedName name="_11Ａ１_" localSheetId="5">#REF!</definedName>
    <definedName name="_11Ａ１_" localSheetId="23">#REF!</definedName>
    <definedName name="_11Ａ１_" localSheetId="25">#REF!</definedName>
    <definedName name="_11Ａ１_" localSheetId="27">#REF!</definedName>
    <definedName name="_11Ａ１_" localSheetId="29">#REF!</definedName>
    <definedName name="_11Ａ１_" localSheetId="7">#REF!</definedName>
    <definedName name="_11Ａ１_" localSheetId="9">#REF!</definedName>
    <definedName name="_11Ａ１_" localSheetId="11">#REF!</definedName>
    <definedName name="_11Ａ１_" localSheetId="13">#REF!</definedName>
    <definedName name="_11Ａ１_" localSheetId="15">#REF!</definedName>
    <definedName name="_11Ａ１_" localSheetId="17">#REF!</definedName>
    <definedName name="_11Ａ１_" localSheetId="19">#REF!</definedName>
    <definedName name="_11Ａ１_" localSheetId="21">#REF!</definedName>
    <definedName name="_11Ａ１_">#REF!</definedName>
    <definedName name="_11Ａ１__1">#REF!</definedName>
    <definedName name="_12印刷範囲_3" localSheetId="1">#REF!</definedName>
    <definedName name="_12印刷範囲_3" localSheetId="5">#REF!</definedName>
    <definedName name="_12印刷範囲_3" localSheetId="23">#REF!</definedName>
    <definedName name="_12印刷範囲_3" localSheetId="25">#REF!</definedName>
    <definedName name="_12印刷範囲_3" localSheetId="27">#REF!</definedName>
    <definedName name="_12印刷範囲_3" localSheetId="29">#REF!</definedName>
    <definedName name="_12印刷範囲_3" localSheetId="7">#REF!</definedName>
    <definedName name="_12印刷範囲_3" localSheetId="9">#REF!</definedName>
    <definedName name="_12印刷範囲_3" localSheetId="11">#REF!</definedName>
    <definedName name="_12印刷範囲_3" localSheetId="13">#REF!</definedName>
    <definedName name="_12印刷範囲_3" localSheetId="15">#REF!</definedName>
    <definedName name="_12印刷範囲_3" localSheetId="17">#REF!</definedName>
    <definedName name="_12印刷範囲_3" localSheetId="19">#REF!</definedName>
    <definedName name="_12印刷範囲_3" localSheetId="21">#REF!</definedName>
    <definedName name="_12印刷範囲_3">#REF!</definedName>
    <definedName name="_12印刷範囲_3_1">#REF!</definedName>
    <definedName name="_19Ａ１_">#REF!</definedName>
    <definedName name="_1Ａ１_" localSheetId="1">#REF!</definedName>
    <definedName name="_1Ａ１_" localSheetId="5">#REF!</definedName>
    <definedName name="_1Ａ１_" localSheetId="23">#REF!</definedName>
    <definedName name="_1Ａ１_" localSheetId="25">#REF!</definedName>
    <definedName name="_1Ａ１_" localSheetId="27">#REF!</definedName>
    <definedName name="_1Ａ１_" localSheetId="29">#REF!</definedName>
    <definedName name="_1Ａ１_" localSheetId="7">#REF!</definedName>
    <definedName name="_1Ａ１_" localSheetId="9">#REF!</definedName>
    <definedName name="_1Ａ１_" localSheetId="11">#REF!</definedName>
    <definedName name="_1Ａ１_" localSheetId="13">#REF!</definedName>
    <definedName name="_1Ａ１_" localSheetId="15">#REF!</definedName>
    <definedName name="_1Ａ１_" localSheetId="17">#REF!</definedName>
    <definedName name="_1Ａ１_" localSheetId="19">#REF!</definedName>
    <definedName name="_1Ａ１_" localSheetId="21">#REF!</definedName>
    <definedName name="_1Ａ１_" localSheetId="2">#REF!</definedName>
    <definedName name="_1Ａ１_">#REF!</definedName>
    <definedName name="_1Ａ１__1">#REF!</definedName>
    <definedName name="_1P">#N/A</definedName>
    <definedName name="_1ﾌｫﾝﾄのﾄﾞｯﾄ数">#N/A</definedName>
    <definedName name="_2">#REF!</definedName>
    <definedName name="_2_3">#REF!</definedName>
    <definedName name="_2_取消">#N/A</definedName>
    <definedName name="_2_取消_______">#N/A</definedName>
    <definedName name="_20">#REF!</definedName>
    <definedName name="_20印刷範囲_3">#REF!</definedName>
    <definedName name="_28_1">#REF!</definedName>
    <definedName name="_2Ａ１_" localSheetId="1">#REF!</definedName>
    <definedName name="_2Ａ１_" localSheetId="5">#REF!</definedName>
    <definedName name="_2Ａ１_" localSheetId="23">#REF!</definedName>
    <definedName name="_2Ａ１_" localSheetId="25">#REF!</definedName>
    <definedName name="_2Ａ１_" localSheetId="27">#REF!</definedName>
    <definedName name="_2Ａ１_" localSheetId="29">#REF!</definedName>
    <definedName name="_2Ａ１_" localSheetId="7">#REF!</definedName>
    <definedName name="_2Ａ１_" localSheetId="9">#REF!</definedName>
    <definedName name="_2Ａ１_" localSheetId="11">#REF!</definedName>
    <definedName name="_2Ａ１_" localSheetId="13">#REF!</definedName>
    <definedName name="_2Ａ１_" localSheetId="15">#REF!</definedName>
    <definedName name="_2Ａ１_" localSheetId="17">#REF!</definedName>
    <definedName name="_2Ａ１_" localSheetId="19">#REF!</definedName>
    <definedName name="_2Ａ１_" localSheetId="21">#REF!</definedName>
    <definedName name="_2Ａ１_">#REF!</definedName>
    <definedName name="_2Ａ１__1">#REF!</definedName>
    <definedName name="_2P">#REF!</definedName>
    <definedName name="_2印刷範囲_3" localSheetId="1">#REF!</definedName>
    <definedName name="_2印刷範囲_3" localSheetId="5">#REF!</definedName>
    <definedName name="_2印刷範囲_3" localSheetId="23">#REF!</definedName>
    <definedName name="_2印刷範囲_3" localSheetId="25">#REF!</definedName>
    <definedName name="_2印刷範囲_3" localSheetId="27">#REF!</definedName>
    <definedName name="_2印刷範囲_3" localSheetId="29">#REF!</definedName>
    <definedName name="_2印刷範囲_3" localSheetId="7">#REF!</definedName>
    <definedName name="_2印刷範囲_3" localSheetId="9">#REF!</definedName>
    <definedName name="_2印刷範囲_3" localSheetId="11">#REF!</definedName>
    <definedName name="_2印刷範囲_3" localSheetId="13">#REF!</definedName>
    <definedName name="_2印刷範囲_3" localSheetId="15">#REF!</definedName>
    <definedName name="_2印刷範囲_3" localSheetId="17">#REF!</definedName>
    <definedName name="_2印刷範囲_3" localSheetId="19">#REF!</definedName>
    <definedName name="_2印刷範囲_3" localSheetId="21">#REF!</definedName>
    <definedName name="_2印刷範囲_3">#REF!</definedName>
    <definedName name="_2印刷範囲_3_1">#REF!</definedName>
    <definedName name="_3">#REF!</definedName>
    <definedName name="_30">#REF!</definedName>
    <definedName name="_3Ａ１_" localSheetId="1">#REF!</definedName>
    <definedName name="_3Ａ１_">#REF!</definedName>
    <definedName name="_3Ａ１__1">#REF!</definedName>
    <definedName name="_3印刷範囲_3" localSheetId="1">#REF!</definedName>
    <definedName name="_3印刷範囲_3" localSheetId="5">#REF!</definedName>
    <definedName name="_3印刷範囲_3" localSheetId="23">#REF!</definedName>
    <definedName name="_3印刷範囲_3" localSheetId="25">#REF!</definedName>
    <definedName name="_3印刷範囲_3" localSheetId="27">#REF!</definedName>
    <definedName name="_3印刷範囲_3" localSheetId="29">#REF!</definedName>
    <definedName name="_3印刷範囲_3" localSheetId="7">#REF!</definedName>
    <definedName name="_3印刷範囲_3" localSheetId="9">#REF!</definedName>
    <definedName name="_3印刷範囲_3" localSheetId="11">#REF!</definedName>
    <definedName name="_3印刷範囲_3" localSheetId="13">#REF!</definedName>
    <definedName name="_3印刷範囲_3" localSheetId="15">#REF!</definedName>
    <definedName name="_3印刷範囲_3" localSheetId="17">#REF!</definedName>
    <definedName name="_3印刷範囲_3" localSheetId="19">#REF!</definedName>
    <definedName name="_3印刷範囲_3" localSheetId="21">#REF!</definedName>
    <definedName name="_3印刷範囲_3">#REF!</definedName>
    <definedName name="_3印刷範囲_3_1">#REF!</definedName>
    <definedName name="_4Ａ１_" localSheetId="1">#REF!</definedName>
    <definedName name="_4Ａ１_" localSheetId="5">#REF!</definedName>
    <definedName name="_4Ａ１_" localSheetId="23">#REF!</definedName>
    <definedName name="_4Ａ１_" localSheetId="25">#REF!</definedName>
    <definedName name="_4Ａ１_" localSheetId="27">#REF!</definedName>
    <definedName name="_4Ａ１_" localSheetId="29">#REF!</definedName>
    <definedName name="_4Ａ１_" localSheetId="7">#REF!</definedName>
    <definedName name="_4Ａ１_" localSheetId="9">#REF!</definedName>
    <definedName name="_4Ａ１_" localSheetId="11">#REF!</definedName>
    <definedName name="_4Ａ１_" localSheetId="13">#REF!</definedName>
    <definedName name="_4Ａ１_" localSheetId="15">#REF!</definedName>
    <definedName name="_4Ａ１_" localSheetId="17">#REF!</definedName>
    <definedName name="_4Ａ１_" localSheetId="19">#REF!</definedName>
    <definedName name="_4Ａ１_" localSheetId="21">#REF!</definedName>
    <definedName name="_4Ａ１_">#REF!</definedName>
    <definedName name="_4Ａ１__1">#REF!</definedName>
    <definedName name="_4印刷範囲_3" localSheetId="1">#REF!</definedName>
    <definedName name="_4印刷範囲_3">#REF!</definedName>
    <definedName name="_4印刷範囲_3_1">#REF!</definedName>
    <definedName name="_5">#REF!</definedName>
    <definedName name="_5Ａ１_" localSheetId="1">#REF!</definedName>
    <definedName name="_5Ａ１_" localSheetId="5">#REF!</definedName>
    <definedName name="_5Ａ１_" localSheetId="23">#REF!</definedName>
    <definedName name="_5Ａ１_" localSheetId="25">#REF!</definedName>
    <definedName name="_5Ａ１_" localSheetId="27">#REF!</definedName>
    <definedName name="_5Ａ１_" localSheetId="29">#REF!</definedName>
    <definedName name="_5Ａ１_" localSheetId="7">#REF!</definedName>
    <definedName name="_5Ａ１_" localSheetId="9">#REF!</definedName>
    <definedName name="_5Ａ１_" localSheetId="11">#REF!</definedName>
    <definedName name="_5Ａ１_" localSheetId="13">#REF!</definedName>
    <definedName name="_5Ａ１_" localSheetId="15">#REF!</definedName>
    <definedName name="_5Ａ１_" localSheetId="17">#REF!</definedName>
    <definedName name="_5Ａ１_" localSheetId="19">#REF!</definedName>
    <definedName name="_5Ａ１_" localSheetId="21">#REF!</definedName>
    <definedName name="_5Ａ１_">#REF!</definedName>
    <definedName name="_5Ａ１__1">#REF!</definedName>
    <definedName name="_5A2_">#REF!</definedName>
    <definedName name="_5印刷範囲_3" localSheetId="1">#REF!</definedName>
    <definedName name="_5印刷範囲_3" localSheetId="5">#REF!</definedName>
    <definedName name="_5印刷範囲_3" localSheetId="23">#REF!</definedName>
    <definedName name="_5印刷範囲_3" localSheetId="25">#REF!</definedName>
    <definedName name="_5印刷範囲_3" localSheetId="27">#REF!</definedName>
    <definedName name="_5印刷範囲_3" localSheetId="29">#REF!</definedName>
    <definedName name="_5印刷範囲_3" localSheetId="7">#REF!</definedName>
    <definedName name="_5印刷範囲_3" localSheetId="9">#REF!</definedName>
    <definedName name="_5印刷範囲_3" localSheetId="11">#REF!</definedName>
    <definedName name="_5印刷範囲_3" localSheetId="13">#REF!</definedName>
    <definedName name="_5印刷範囲_3" localSheetId="15">#REF!</definedName>
    <definedName name="_5印刷範囲_3" localSheetId="17">#REF!</definedName>
    <definedName name="_5印刷範囲_3" localSheetId="19">#REF!</definedName>
    <definedName name="_5印刷範囲_3" localSheetId="21">#REF!</definedName>
    <definedName name="_5印刷範囲_3">#REF!</definedName>
    <definedName name="_5印刷範囲_3_1">#REF!</definedName>
    <definedName name="_6印刷範囲_3" localSheetId="1">#REF!</definedName>
    <definedName name="_6印刷範囲_3" localSheetId="5">#REF!</definedName>
    <definedName name="_6印刷範囲_3" localSheetId="23">#REF!</definedName>
    <definedName name="_6印刷範囲_3" localSheetId="25">#REF!</definedName>
    <definedName name="_6印刷範囲_3" localSheetId="27">#REF!</definedName>
    <definedName name="_6印刷範囲_3" localSheetId="29">#REF!</definedName>
    <definedName name="_6印刷範囲_3" localSheetId="7">#REF!</definedName>
    <definedName name="_6印刷範囲_3" localSheetId="9">#REF!</definedName>
    <definedName name="_6印刷範囲_3" localSheetId="11">#REF!</definedName>
    <definedName name="_6印刷範囲_3" localSheetId="13">#REF!</definedName>
    <definedName name="_6印刷範囲_3" localSheetId="15">#REF!</definedName>
    <definedName name="_6印刷範囲_3" localSheetId="17">#REF!</definedName>
    <definedName name="_6印刷範囲_3" localSheetId="19">#REF!</definedName>
    <definedName name="_6印刷範囲_3" localSheetId="21">#REF!</definedName>
    <definedName name="_6印刷範囲_3">#REF!</definedName>
    <definedName name="_6印刷範囲_3_1">#REF!</definedName>
    <definedName name="_7Ａ１_" localSheetId="1">#REF!</definedName>
    <definedName name="_7Ａ１_" localSheetId="5">#REF!</definedName>
    <definedName name="_7Ａ１_" localSheetId="23">#REF!</definedName>
    <definedName name="_7Ａ１_" localSheetId="25">#REF!</definedName>
    <definedName name="_7Ａ１_" localSheetId="27">#REF!</definedName>
    <definedName name="_7Ａ１_" localSheetId="29">#REF!</definedName>
    <definedName name="_7Ａ１_" localSheetId="7">#REF!</definedName>
    <definedName name="_7Ａ１_" localSheetId="9">#REF!</definedName>
    <definedName name="_7Ａ１_" localSheetId="11">#REF!</definedName>
    <definedName name="_7Ａ１_" localSheetId="13">#REF!</definedName>
    <definedName name="_7Ａ１_" localSheetId="15">#REF!</definedName>
    <definedName name="_7Ａ１_" localSheetId="17">#REF!</definedName>
    <definedName name="_7Ａ１_" localSheetId="19">#REF!</definedName>
    <definedName name="_7Ａ１_" localSheetId="21">#REF!</definedName>
    <definedName name="_7Ａ１_">#REF!</definedName>
    <definedName name="_7Ａ１__1">#REF!</definedName>
    <definedName name="_8A3_">#REF!</definedName>
    <definedName name="_8印刷範囲_3" localSheetId="1">#REF!</definedName>
    <definedName name="_8印刷範囲_3" localSheetId="5">#REF!</definedName>
    <definedName name="_8印刷範囲_3" localSheetId="23">#REF!</definedName>
    <definedName name="_8印刷範囲_3" localSheetId="25">#REF!</definedName>
    <definedName name="_8印刷範囲_3" localSheetId="27">#REF!</definedName>
    <definedName name="_8印刷範囲_3" localSheetId="29">#REF!</definedName>
    <definedName name="_8印刷範囲_3" localSheetId="7">#REF!</definedName>
    <definedName name="_8印刷範囲_3" localSheetId="9">#REF!</definedName>
    <definedName name="_8印刷範囲_3" localSheetId="11">#REF!</definedName>
    <definedName name="_8印刷範囲_3" localSheetId="13">#REF!</definedName>
    <definedName name="_8印刷範囲_3" localSheetId="15">#REF!</definedName>
    <definedName name="_8印刷範囲_3" localSheetId="17">#REF!</definedName>
    <definedName name="_8印刷範囲_3" localSheetId="19">#REF!</definedName>
    <definedName name="_8印刷範囲_3" localSheetId="21">#REF!</definedName>
    <definedName name="_8印刷範囲_3">#REF!</definedName>
    <definedName name="_8印刷範囲_3_1">#REF!</definedName>
    <definedName name="_８年度________________単価" localSheetId="1">#REF!</definedName>
    <definedName name="_８年度________________単価" localSheetId="5">#REF!</definedName>
    <definedName name="_８年度________________単価" localSheetId="23">#REF!</definedName>
    <definedName name="_８年度________________単価" localSheetId="25">#REF!</definedName>
    <definedName name="_８年度________________単価" localSheetId="27">#REF!</definedName>
    <definedName name="_８年度________________単価" localSheetId="29">#REF!</definedName>
    <definedName name="_８年度________________単価" localSheetId="7">#REF!</definedName>
    <definedName name="_８年度________________単価" localSheetId="9">#REF!</definedName>
    <definedName name="_８年度________________単価" localSheetId="11">#REF!</definedName>
    <definedName name="_８年度________________単価" localSheetId="13">#REF!</definedName>
    <definedName name="_８年度________________単価" localSheetId="15">#REF!</definedName>
    <definedName name="_８年度________________単価" localSheetId="17">#REF!</definedName>
    <definedName name="_８年度________________単価" localSheetId="19">#REF!</definedName>
    <definedName name="_８年度________________単価" localSheetId="21">#REF!</definedName>
    <definedName name="_８年度________________単価" localSheetId="2">#REF!</definedName>
    <definedName name="_８年度________________単価">#REF!</definedName>
    <definedName name="_８年度________________単価_1">#REF!</definedName>
    <definedName name="_８年度________________単価_3">#REF!</definedName>
    <definedName name="_９年度" localSheetId="1">#REF!</definedName>
    <definedName name="_９年度" localSheetId="5">#REF!</definedName>
    <definedName name="_９年度" localSheetId="23">#REF!</definedName>
    <definedName name="_９年度" localSheetId="25">#REF!</definedName>
    <definedName name="_９年度" localSheetId="27">#REF!</definedName>
    <definedName name="_９年度" localSheetId="29">#REF!</definedName>
    <definedName name="_９年度" localSheetId="7">#REF!</definedName>
    <definedName name="_９年度" localSheetId="9">#REF!</definedName>
    <definedName name="_９年度" localSheetId="11">#REF!</definedName>
    <definedName name="_９年度" localSheetId="13">#REF!</definedName>
    <definedName name="_９年度" localSheetId="15">#REF!</definedName>
    <definedName name="_９年度" localSheetId="17">#REF!</definedName>
    <definedName name="_９年度" localSheetId="19">#REF!</definedName>
    <definedName name="_９年度" localSheetId="21">#REF!</definedName>
    <definedName name="_９年度" localSheetId="2">#REF!</definedName>
    <definedName name="_９年度">#REF!</definedName>
    <definedName name="_９年度_1">#REF!</definedName>
    <definedName name="_９年度_3">#REF!</definedName>
    <definedName name="_A">#REF!</definedName>
    <definedName name="_a_1" localSheetId="2">[1]ｺﾋﾟｰc!#REF!</definedName>
    <definedName name="_a_1">[1]ｺﾋﾟｰc!#REF!</definedName>
    <definedName name="_a_3" localSheetId="2">[1]ｺﾋﾟｰc!#REF!</definedName>
    <definedName name="_a_3">[1]ｺﾋﾟｰc!#REF!</definedName>
    <definedName name="_Ａ１" localSheetId="1">#REF!</definedName>
    <definedName name="_Ａ１">#REF!</definedName>
    <definedName name="_Ａ１_1">#REF!</definedName>
    <definedName name="_Ａ１０">#REF!</definedName>
    <definedName name="_Ａ１１">#REF!</definedName>
    <definedName name="_Ａ１２">#REF!</definedName>
    <definedName name="_Ａ１３">#REF!</definedName>
    <definedName name="_A14">[5]土地評価!#REF!</definedName>
    <definedName name="_Ａ１５">#REF!</definedName>
    <definedName name="_A16">[5]土地評価!#REF!</definedName>
    <definedName name="_Ａ２">#REF!</definedName>
    <definedName name="_Ａ３">#REF!</definedName>
    <definedName name="_Ａ４">#REF!</definedName>
    <definedName name="_Ａ５">#REF!</definedName>
    <definedName name="_Ａ６">#REF!</definedName>
    <definedName name="_Ａ７">#REF!</definedName>
    <definedName name="_Ａ８">#REF!</definedName>
    <definedName name="_Ａ９">#REF!</definedName>
    <definedName name="_AQD61">#REF!</definedName>
    <definedName name="_AQM45">#REF!</definedName>
    <definedName name="_Area" localSheetId="1">#REF!</definedName>
    <definedName name="_Area" localSheetId="5">#REF!</definedName>
    <definedName name="_Area" localSheetId="23">#REF!</definedName>
    <definedName name="_Area" localSheetId="25">#REF!</definedName>
    <definedName name="_Area" localSheetId="27">#REF!</definedName>
    <definedName name="_Area" localSheetId="29">#REF!</definedName>
    <definedName name="_Area" localSheetId="7">#REF!</definedName>
    <definedName name="_Area" localSheetId="9">#REF!</definedName>
    <definedName name="_Area" localSheetId="11">#REF!</definedName>
    <definedName name="_Area" localSheetId="13">#REF!</definedName>
    <definedName name="_Area" localSheetId="15">#REF!</definedName>
    <definedName name="_Area" localSheetId="17">#REF!</definedName>
    <definedName name="_Area" localSheetId="19">#REF!</definedName>
    <definedName name="_Area" localSheetId="21">#REF!</definedName>
    <definedName name="_Area" localSheetId="2">#REF!</definedName>
    <definedName name="_Area">#REF!</definedName>
    <definedName name="_Area_1">#REF!</definedName>
    <definedName name="_Area_3">#REF!</definedName>
    <definedName name="_B">#REF!</definedName>
    <definedName name="_b_1" localSheetId="2">[1]ｺﾋﾟｰc!#REF!</definedName>
    <definedName name="_b_1">[1]ｺﾋﾟｰc!#REF!</definedName>
    <definedName name="_b_3" localSheetId="2">[1]ｺﾋﾟｰc!#REF!</definedName>
    <definedName name="_b_3">[1]ｺﾋﾟｰc!#REF!</definedName>
    <definedName name="_B16">[6]総括表!#REF!</definedName>
    <definedName name="_B6">[5]土地評価!$H$175</definedName>
    <definedName name="_BORDERSOFF__PA" localSheetId="1">[2]ｺﾋﾟｰc!#REF!</definedName>
    <definedName name="_BORDERSOFF__PA" localSheetId="5">[2]ｺﾋﾟｰc!#REF!</definedName>
    <definedName name="_BORDERSOFF__PA" localSheetId="23">[2]ｺﾋﾟｰc!#REF!</definedName>
    <definedName name="_BORDERSOFF__PA" localSheetId="25">[2]ｺﾋﾟｰc!#REF!</definedName>
    <definedName name="_BORDERSOFF__PA" localSheetId="27">[2]ｺﾋﾟｰc!#REF!</definedName>
    <definedName name="_BORDERSOFF__PA" localSheetId="29">[2]ｺﾋﾟｰc!#REF!</definedName>
    <definedName name="_BORDERSOFF__PA" localSheetId="7">[2]ｺﾋﾟｰc!#REF!</definedName>
    <definedName name="_BORDERSOFF__PA" localSheetId="9">[2]ｺﾋﾟｰc!#REF!</definedName>
    <definedName name="_BORDERSOFF__PA" localSheetId="11">[2]ｺﾋﾟｰc!#REF!</definedName>
    <definedName name="_BORDERSOFF__PA" localSheetId="13">[2]ｺﾋﾟｰc!#REF!</definedName>
    <definedName name="_BORDERSOFF__PA" localSheetId="15">[2]ｺﾋﾟｰc!#REF!</definedName>
    <definedName name="_BORDERSOFF__PA" localSheetId="17">[2]ｺﾋﾟｰc!#REF!</definedName>
    <definedName name="_BORDERSOFF__PA" localSheetId="19">[2]ｺﾋﾟｰc!#REF!</definedName>
    <definedName name="_BORDERSOFF__PA" localSheetId="21">[2]ｺﾋﾟｰc!#REF!</definedName>
    <definedName name="_BORDERSOFF__PA" localSheetId="2">[2]ｺﾋﾟｰc!#REF!</definedName>
    <definedName name="_BORDERSOFF__PA">[2]ｺﾋﾟｰc!#REF!</definedName>
    <definedName name="_BORDERSOFF__PA_3">[2]ｺﾋﾟｰc!#REF!</definedName>
    <definedName name="_BOX1">#N/A</definedName>
    <definedName name="_BOX2">#N/A</definedName>
    <definedName name="_BOX3">#N/A</definedName>
    <definedName name="_C" localSheetId="2">#REF!</definedName>
    <definedName name="_C">#REF!</definedName>
    <definedName name="_c_1" localSheetId="2">[1]ｺﾋﾟｰc!#REF!</definedName>
    <definedName name="_c_1">[1]ｺﾋﾟｰc!#REF!</definedName>
    <definedName name="_c_3">[1]ｺﾋﾟｰc!#REF!</definedName>
    <definedName name="_c1">[7]用排水集計!#REF!</definedName>
    <definedName name="_c1h">[7]用排水集計!#REF!</definedName>
    <definedName name="_ｃ２">[7]用排水集計!#REF!</definedName>
    <definedName name="_c2h">[7]用排水集計!#REF!</definedName>
    <definedName name="_d">[1]ｺﾋﾟｰc!#REF!</definedName>
    <definedName name="_d_3">[1]ｺﾋﾟｰc!#REF!</definedName>
    <definedName name="_DAT1" localSheetId="1">#REF!</definedName>
    <definedName name="_DAT1" localSheetId="5">#REF!</definedName>
    <definedName name="_DAT1" localSheetId="23">#REF!</definedName>
    <definedName name="_DAT1" localSheetId="25">#REF!</definedName>
    <definedName name="_DAT1" localSheetId="27">#REF!</definedName>
    <definedName name="_DAT1" localSheetId="29">#REF!</definedName>
    <definedName name="_DAT1" localSheetId="7">#REF!</definedName>
    <definedName name="_DAT1" localSheetId="9">#REF!</definedName>
    <definedName name="_DAT1" localSheetId="11">#REF!</definedName>
    <definedName name="_DAT1" localSheetId="13">#REF!</definedName>
    <definedName name="_DAT1" localSheetId="15">#REF!</definedName>
    <definedName name="_DAT1" localSheetId="17">#REF!</definedName>
    <definedName name="_DAT1" localSheetId="19">#REF!</definedName>
    <definedName name="_DAT1" localSheetId="21">#REF!</definedName>
    <definedName name="_DAT1" localSheetId="2">#REF!</definedName>
    <definedName name="_DAT1">#REF!</definedName>
    <definedName name="_DAT1_1">#REF!</definedName>
    <definedName name="_DAT10" localSheetId="1">#REF!</definedName>
    <definedName name="_DAT10" localSheetId="5">#REF!</definedName>
    <definedName name="_DAT10" localSheetId="23">#REF!</definedName>
    <definedName name="_DAT10" localSheetId="25">#REF!</definedName>
    <definedName name="_DAT10" localSheetId="27">#REF!</definedName>
    <definedName name="_DAT10" localSheetId="29">#REF!</definedName>
    <definedName name="_DAT10" localSheetId="7">#REF!</definedName>
    <definedName name="_DAT10" localSheetId="9">#REF!</definedName>
    <definedName name="_DAT10" localSheetId="11">#REF!</definedName>
    <definedName name="_DAT10" localSheetId="13">#REF!</definedName>
    <definedName name="_DAT10" localSheetId="15">#REF!</definedName>
    <definedName name="_DAT10" localSheetId="17">#REF!</definedName>
    <definedName name="_DAT10" localSheetId="19">#REF!</definedName>
    <definedName name="_DAT10" localSheetId="21">#REF!</definedName>
    <definedName name="_DAT10">#REF!</definedName>
    <definedName name="_DAT10_1">#REF!</definedName>
    <definedName name="_DAT11" localSheetId="1">#REF!</definedName>
    <definedName name="_DAT11" localSheetId="5">#REF!</definedName>
    <definedName name="_DAT11" localSheetId="23">#REF!</definedName>
    <definedName name="_DAT11" localSheetId="25">#REF!</definedName>
    <definedName name="_DAT11" localSheetId="27">#REF!</definedName>
    <definedName name="_DAT11" localSheetId="29">#REF!</definedName>
    <definedName name="_DAT11" localSheetId="7">#REF!</definedName>
    <definedName name="_DAT11" localSheetId="9">#REF!</definedName>
    <definedName name="_DAT11" localSheetId="11">#REF!</definedName>
    <definedName name="_DAT11" localSheetId="13">#REF!</definedName>
    <definedName name="_DAT11" localSheetId="15">#REF!</definedName>
    <definedName name="_DAT11" localSheetId="17">#REF!</definedName>
    <definedName name="_DAT11" localSheetId="19">#REF!</definedName>
    <definedName name="_DAT11" localSheetId="21">#REF!</definedName>
    <definedName name="_DAT11">#REF!</definedName>
    <definedName name="_DAT11_1">#REF!</definedName>
    <definedName name="_DAT12" localSheetId="1">#REF!</definedName>
    <definedName name="_DAT12" localSheetId="5">#REF!</definedName>
    <definedName name="_DAT12" localSheetId="23">#REF!</definedName>
    <definedName name="_DAT12" localSheetId="25">#REF!</definedName>
    <definedName name="_DAT12" localSheetId="27">#REF!</definedName>
    <definedName name="_DAT12" localSheetId="29">#REF!</definedName>
    <definedName name="_DAT12" localSheetId="7">#REF!</definedName>
    <definedName name="_DAT12" localSheetId="9">#REF!</definedName>
    <definedName name="_DAT12" localSheetId="11">#REF!</definedName>
    <definedName name="_DAT12" localSheetId="13">#REF!</definedName>
    <definedName name="_DAT12" localSheetId="15">#REF!</definedName>
    <definedName name="_DAT12" localSheetId="17">#REF!</definedName>
    <definedName name="_DAT12" localSheetId="19">#REF!</definedName>
    <definedName name="_DAT12" localSheetId="21">#REF!</definedName>
    <definedName name="_DAT12">#REF!</definedName>
    <definedName name="_DAT12_1">#REF!</definedName>
    <definedName name="_DAT13" localSheetId="1">#REF!</definedName>
    <definedName name="_DAT13" localSheetId="5">#REF!</definedName>
    <definedName name="_DAT13" localSheetId="23">#REF!</definedName>
    <definedName name="_DAT13" localSheetId="25">#REF!</definedName>
    <definedName name="_DAT13" localSheetId="27">#REF!</definedName>
    <definedName name="_DAT13" localSheetId="29">#REF!</definedName>
    <definedName name="_DAT13" localSheetId="7">#REF!</definedName>
    <definedName name="_DAT13" localSheetId="9">#REF!</definedName>
    <definedName name="_DAT13" localSheetId="11">#REF!</definedName>
    <definedName name="_DAT13" localSheetId="13">#REF!</definedName>
    <definedName name="_DAT13" localSheetId="15">#REF!</definedName>
    <definedName name="_DAT13" localSheetId="17">#REF!</definedName>
    <definedName name="_DAT13" localSheetId="19">#REF!</definedName>
    <definedName name="_DAT13" localSheetId="21">#REF!</definedName>
    <definedName name="_DAT13">#REF!</definedName>
    <definedName name="_DAT13_1">#REF!</definedName>
    <definedName name="_DAT14" localSheetId="1">#REF!</definedName>
    <definedName name="_DAT14" localSheetId="5">#REF!</definedName>
    <definedName name="_DAT14" localSheetId="23">#REF!</definedName>
    <definedName name="_DAT14" localSheetId="25">#REF!</definedName>
    <definedName name="_DAT14" localSheetId="27">#REF!</definedName>
    <definedName name="_DAT14" localSheetId="29">#REF!</definedName>
    <definedName name="_DAT14" localSheetId="7">#REF!</definedName>
    <definedName name="_DAT14" localSheetId="9">#REF!</definedName>
    <definedName name="_DAT14" localSheetId="11">#REF!</definedName>
    <definedName name="_DAT14" localSheetId="13">#REF!</definedName>
    <definedName name="_DAT14" localSheetId="15">#REF!</definedName>
    <definedName name="_DAT14" localSheetId="17">#REF!</definedName>
    <definedName name="_DAT14" localSheetId="19">#REF!</definedName>
    <definedName name="_DAT14" localSheetId="21">#REF!</definedName>
    <definedName name="_DAT14">#REF!</definedName>
    <definedName name="_DAT14_1">#REF!</definedName>
    <definedName name="_DAT15" localSheetId="1">#REF!</definedName>
    <definedName name="_DAT15" localSheetId="5">#REF!</definedName>
    <definedName name="_DAT15" localSheetId="23">#REF!</definedName>
    <definedName name="_DAT15" localSheetId="25">#REF!</definedName>
    <definedName name="_DAT15" localSheetId="27">#REF!</definedName>
    <definedName name="_DAT15" localSheetId="29">#REF!</definedName>
    <definedName name="_DAT15" localSheetId="7">#REF!</definedName>
    <definedName name="_DAT15" localSheetId="9">#REF!</definedName>
    <definedName name="_DAT15" localSheetId="11">#REF!</definedName>
    <definedName name="_DAT15" localSheetId="13">#REF!</definedName>
    <definedName name="_DAT15" localSheetId="15">#REF!</definedName>
    <definedName name="_DAT15" localSheetId="17">#REF!</definedName>
    <definedName name="_DAT15" localSheetId="19">#REF!</definedName>
    <definedName name="_DAT15" localSheetId="21">#REF!</definedName>
    <definedName name="_DAT15">#REF!</definedName>
    <definedName name="_DAT15_1">#REF!</definedName>
    <definedName name="_DAT16" localSheetId="1">#REF!</definedName>
    <definedName name="_DAT16" localSheetId="5">#REF!</definedName>
    <definedName name="_DAT16" localSheetId="23">#REF!</definedName>
    <definedName name="_DAT16" localSheetId="25">#REF!</definedName>
    <definedName name="_DAT16" localSheetId="27">#REF!</definedName>
    <definedName name="_DAT16" localSheetId="29">#REF!</definedName>
    <definedName name="_DAT16" localSheetId="7">#REF!</definedName>
    <definedName name="_DAT16" localSheetId="9">#REF!</definedName>
    <definedName name="_DAT16" localSheetId="11">#REF!</definedName>
    <definedName name="_DAT16" localSheetId="13">#REF!</definedName>
    <definedName name="_DAT16" localSheetId="15">#REF!</definedName>
    <definedName name="_DAT16" localSheetId="17">#REF!</definedName>
    <definedName name="_DAT16" localSheetId="19">#REF!</definedName>
    <definedName name="_DAT16" localSheetId="21">#REF!</definedName>
    <definedName name="_DAT16">#REF!</definedName>
    <definedName name="_DAT16_1">#REF!</definedName>
    <definedName name="_DAT17" localSheetId="1">#REF!</definedName>
    <definedName name="_DAT17" localSheetId="5">#REF!</definedName>
    <definedName name="_DAT17" localSheetId="23">#REF!</definedName>
    <definedName name="_DAT17" localSheetId="25">#REF!</definedName>
    <definedName name="_DAT17" localSheetId="27">#REF!</definedName>
    <definedName name="_DAT17" localSheetId="29">#REF!</definedName>
    <definedName name="_DAT17" localSheetId="7">#REF!</definedName>
    <definedName name="_DAT17" localSheetId="9">#REF!</definedName>
    <definedName name="_DAT17" localSheetId="11">#REF!</definedName>
    <definedName name="_DAT17" localSheetId="13">#REF!</definedName>
    <definedName name="_DAT17" localSheetId="15">#REF!</definedName>
    <definedName name="_DAT17" localSheetId="17">#REF!</definedName>
    <definedName name="_DAT17" localSheetId="19">#REF!</definedName>
    <definedName name="_DAT17" localSheetId="21">#REF!</definedName>
    <definedName name="_DAT17">#REF!</definedName>
    <definedName name="_DAT17_1">#REF!</definedName>
    <definedName name="_DAT18" localSheetId="1">#REF!</definedName>
    <definedName name="_DAT18" localSheetId="5">#REF!</definedName>
    <definedName name="_DAT18" localSheetId="23">#REF!</definedName>
    <definedName name="_DAT18" localSheetId="25">#REF!</definedName>
    <definedName name="_DAT18" localSheetId="27">#REF!</definedName>
    <definedName name="_DAT18" localSheetId="29">#REF!</definedName>
    <definedName name="_DAT18" localSheetId="7">#REF!</definedName>
    <definedName name="_DAT18" localSheetId="9">#REF!</definedName>
    <definedName name="_DAT18" localSheetId="11">#REF!</definedName>
    <definedName name="_DAT18" localSheetId="13">#REF!</definedName>
    <definedName name="_DAT18" localSheetId="15">#REF!</definedName>
    <definedName name="_DAT18" localSheetId="17">#REF!</definedName>
    <definedName name="_DAT18" localSheetId="19">#REF!</definedName>
    <definedName name="_DAT18" localSheetId="21">#REF!</definedName>
    <definedName name="_DAT18">#REF!</definedName>
    <definedName name="_DAT18_1">#REF!</definedName>
    <definedName name="_DAT19" localSheetId="1">#REF!</definedName>
    <definedName name="_DAT19" localSheetId="5">#REF!</definedName>
    <definedName name="_DAT19" localSheetId="23">#REF!</definedName>
    <definedName name="_DAT19" localSheetId="25">#REF!</definedName>
    <definedName name="_DAT19" localSheetId="27">#REF!</definedName>
    <definedName name="_DAT19" localSheetId="29">#REF!</definedName>
    <definedName name="_DAT19" localSheetId="7">#REF!</definedName>
    <definedName name="_DAT19" localSheetId="9">#REF!</definedName>
    <definedName name="_DAT19" localSheetId="11">#REF!</definedName>
    <definedName name="_DAT19" localSheetId="13">#REF!</definedName>
    <definedName name="_DAT19" localSheetId="15">#REF!</definedName>
    <definedName name="_DAT19" localSheetId="17">#REF!</definedName>
    <definedName name="_DAT19" localSheetId="19">#REF!</definedName>
    <definedName name="_DAT19" localSheetId="21">#REF!</definedName>
    <definedName name="_DAT19">#REF!</definedName>
    <definedName name="_DAT19_1">#REF!</definedName>
    <definedName name="_DAT2" localSheetId="1">#REF!</definedName>
    <definedName name="_DAT2" localSheetId="5">#REF!</definedName>
    <definedName name="_DAT2" localSheetId="23">#REF!</definedName>
    <definedName name="_DAT2" localSheetId="25">#REF!</definedName>
    <definedName name="_DAT2" localSheetId="27">#REF!</definedName>
    <definedName name="_DAT2" localSheetId="29">#REF!</definedName>
    <definedName name="_DAT2" localSheetId="7">#REF!</definedName>
    <definedName name="_DAT2" localSheetId="9">#REF!</definedName>
    <definedName name="_DAT2" localSheetId="11">#REF!</definedName>
    <definedName name="_DAT2" localSheetId="13">#REF!</definedName>
    <definedName name="_DAT2" localSheetId="15">#REF!</definedName>
    <definedName name="_DAT2" localSheetId="17">#REF!</definedName>
    <definedName name="_DAT2" localSheetId="19">#REF!</definedName>
    <definedName name="_DAT2" localSheetId="21">#REF!</definedName>
    <definedName name="_DAT2">#REF!</definedName>
    <definedName name="_DAT2_1">#REF!</definedName>
    <definedName name="_DAT20" localSheetId="1">#REF!</definedName>
    <definedName name="_DAT20" localSheetId="5">#REF!</definedName>
    <definedName name="_DAT20" localSheetId="23">#REF!</definedName>
    <definedName name="_DAT20" localSheetId="25">#REF!</definedName>
    <definedName name="_DAT20" localSheetId="27">#REF!</definedName>
    <definedName name="_DAT20" localSheetId="29">#REF!</definedName>
    <definedName name="_DAT20" localSheetId="7">#REF!</definedName>
    <definedName name="_DAT20" localSheetId="9">#REF!</definedName>
    <definedName name="_DAT20" localSheetId="11">#REF!</definedName>
    <definedName name="_DAT20" localSheetId="13">#REF!</definedName>
    <definedName name="_DAT20" localSheetId="15">#REF!</definedName>
    <definedName name="_DAT20" localSheetId="17">#REF!</definedName>
    <definedName name="_DAT20" localSheetId="19">#REF!</definedName>
    <definedName name="_DAT20" localSheetId="21">#REF!</definedName>
    <definedName name="_DAT20">#REF!</definedName>
    <definedName name="_DAT20_1">#REF!</definedName>
    <definedName name="_DAT3" localSheetId="1">#REF!</definedName>
    <definedName name="_DAT3" localSheetId="5">#REF!</definedName>
    <definedName name="_DAT3" localSheetId="23">#REF!</definedName>
    <definedName name="_DAT3" localSheetId="25">#REF!</definedName>
    <definedName name="_DAT3" localSheetId="27">#REF!</definedName>
    <definedName name="_DAT3" localSheetId="29">#REF!</definedName>
    <definedName name="_DAT3" localSheetId="7">#REF!</definedName>
    <definedName name="_DAT3" localSheetId="9">#REF!</definedName>
    <definedName name="_DAT3" localSheetId="11">#REF!</definedName>
    <definedName name="_DAT3" localSheetId="13">#REF!</definedName>
    <definedName name="_DAT3" localSheetId="15">#REF!</definedName>
    <definedName name="_DAT3" localSheetId="17">#REF!</definedName>
    <definedName name="_DAT3" localSheetId="19">#REF!</definedName>
    <definedName name="_DAT3" localSheetId="21">#REF!</definedName>
    <definedName name="_DAT3">#REF!</definedName>
    <definedName name="_DAT3_1">#REF!</definedName>
    <definedName name="_DAT4" localSheetId="1">#REF!</definedName>
    <definedName name="_DAT4" localSheetId="5">#REF!</definedName>
    <definedName name="_DAT4" localSheetId="23">#REF!</definedName>
    <definedName name="_DAT4" localSheetId="25">#REF!</definedName>
    <definedName name="_DAT4" localSheetId="27">#REF!</definedName>
    <definedName name="_DAT4" localSheetId="29">#REF!</definedName>
    <definedName name="_DAT4" localSheetId="7">#REF!</definedName>
    <definedName name="_DAT4" localSheetId="9">#REF!</definedName>
    <definedName name="_DAT4" localSheetId="11">#REF!</definedName>
    <definedName name="_DAT4" localSheetId="13">#REF!</definedName>
    <definedName name="_DAT4" localSheetId="15">#REF!</definedName>
    <definedName name="_DAT4" localSheetId="17">#REF!</definedName>
    <definedName name="_DAT4" localSheetId="19">#REF!</definedName>
    <definedName name="_DAT4" localSheetId="21">#REF!</definedName>
    <definedName name="_DAT4">#REF!</definedName>
    <definedName name="_DAT4_1">#REF!</definedName>
    <definedName name="_DAT5" localSheetId="1">#REF!</definedName>
    <definedName name="_DAT5" localSheetId="5">#REF!</definedName>
    <definedName name="_DAT5" localSheetId="23">#REF!</definedName>
    <definedName name="_DAT5" localSheetId="25">#REF!</definedName>
    <definedName name="_DAT5" localSheetId="27">#REF!</definedName>
    <definedName name="_DAT5" localSheetId="29">#REF!</definedName>
    <definedName name="_DAT5" localSheetId="7">#REF!</definedName>
    <definedName name="_DAT5" localSheetId="9">#REF!</definedName>
    <definedName name="_DAT5" localSheetId="11">#REF!</definedName>
    <definedName name="_DAT5" localSheetId="13">#REF!</definedName>
    <definedName name="_DAT5" localSheetId="15">#REF!</definedName>
    <definedName name="_DAT5" localSheetId="17">#REF!</definedName>
    <definedName name="_DAT5" localSheetId="19">#REF!</definedName>
    <definedName name="_DAT5" localSheetId="21">#REF!</definedName>
    <definedName name="_DAT5">#REF!</definedName>
    <definedName name="_DAT5_1">#REF!</definedName>
    <definedName name="_DAT6" localSheetId="1">#REF!</definedName>
    <definedName name="_DAT6" localSheetId="5">#REF!</definedName>
    <definedName name="_DAT6" localSheetId="23">#REF!</definedName>
    <definedName name="_DAT6" localSheetId="25">#REF!</definedName>
    <definedName name="_DAT6" localSheetId="27">#REF!</definedName>
    <definedName name="_DAT6" localSheetId="29">#REF!</definedName>
    <definedName name="_DAT6" localSheetId="7">#REF!</definedName>
    <definedName name="_DAT6" localSheetId="9">#REF!</definedName>
    <definedName name="_DAT6" localSheetId="11">#REF!</definedName>
    <definedName name="_DAT6" localSheetId="13">#REF!</definedName>
    <definedName name="_DAT6" localSheetId="15">#REF!</definedName>
    <definedName name="_DAT6" localSheetId="17">#REF!</definedName>
    <definedName name="_DAT6" localSheetId="19">#REF!</definedName>
    <definedName name="_DAT6" localSheetId="21">#REF!</definedName>
    <definedName name="_DAT6">#REF!</definedName>
    <definedName name="_DAT6_1">#REF!</definedName>
    <definedName name="_DAT7" localSheetId="1">#REF!</definedName>
    <definedName name="_DAT7" localSheetId="5">#REF!</definedName>
    <definedName name="_DAT7" localSheetId="23">#REF!</definedName>
    <definedName name="_DAT7" localSheetId="25">#REF!</definedName>
    <definedName name="_DAT7" localSheetId="27">#REF!</definedName>
    <definedName name="_DAT7" localSheetId="29">#REF!</definedName>
    <definedName name="_DAT7" localSheetId="7">#REF!</definedName>
    <definedName name="_DAT7" localSheetId="9">#REF!</definedName>
    <definedName name="_DAT7" localSheetId="11">#REF!</definedName>
    <definedName name="_DAT7" localSheetId="13">#REF!</definedName>
    <definedName name="_DAT7" localSheetId="15">#REF!</definedName>
    <definedName name="_DAT7" localSheetId="17">#REF!</definedName>
    <definedName name="_DAT7" localSheetId="19">#REF!</definedName>
    <definedName name="_DAT7" localSheetId="21">#REF!</definedName>
    <definedName name="_DAT7">#REF!</definedName>
    <definedName name="_DAT7_1">#REF!</definedName>
    <definedName name="_DAT8" localSheetId="1">#REF!</definedName>
    <definedName name="_DAT8" localSheetId="5">#REF!</definedName>
    <definedName name="_DAT8" localSheetId="23">#REF!</definedName>
    <definedName name="_DAT8" localSheetId="25">#REF!</definedName>
    <definedName name="_DAT8" localSheetId="27">#REF!</definedName>
    <definedName name="_DAT8" localSheetId="29">#REF!</definedName>
    <definedName name="_DAT8" localSheetId="7">#REF!</definedName>
    <definedName name="_DAT8" localSheetId="9">#REF!</definedName>
    <definedName name="_DAT8" localSheetId="11">#REF!</definedName>
    <definedName name="_DAT8" localSheetId="13">#REF!</definedName>
    <definedName name="_DAT8" localSheetId="15">#REF!</definedName>
    <definedName name="_DAT8" localSheetId="17">#REF!</definedName>
    <definedName name="_DAT8" localSheetId="19">#REF!</definedName>
    <definedName name="_DAT8" localSheetId="21">#REF!</definedName>
    <definedName name="_DAT8">#REF!</definedName>
    <definedName name="_DAT8_1">#REF!</definedName>
    <definedName name="_DAT9" localSheetId="1">#REF!</definedName>
    <definedName name="_DAT9" localSheetId="5">#REF!</definedName>
    <definedName name="_DAT9" localSheetId="23">#REF!</definedName>
    <definedName name="_DAT9" localSheetId="25">#REF!</definedName>
    <definedName name="_DAT9" localSheetId="27">#REF!</definedName>
    <definedName name="_DAT9" localSheetId="29">#REF!</definedName>
    <definedName name="_DAT9" localSheetId="7">#REF!</definedName>
    <definedName name="_DAT9" localSheetId="9">#REF!</definedName>
    <definedName name="_DAT9" localSheetId="11">#REF!</definedName>
    <definedName name="_DAT9" localSheetId="13">#REF!</definedName>
    <definedName name="_DAT9" localSheetId="15">#REF!</definedName>
    <definedName name="_DAT9" localSheetId="17">#REF!</definedName>
    <definedName name="_DAT9" localSheetId="19">#REF!</definedName>
    <definedName name="_DAT9" localSheetId="21">#REF!</definedName>
    <definedName name="_DAT9">#REF!</definedName>
    <definedName name="_DAT9_1">#REF!</definedName>
    <definedName name="_DIR1">"リスト 9"</definedName>
    <definedName name="_E">#REF!</definedName>
    <definedName name="_e_1" localSheetId="2">[1]ｺﾋﾟｰc!#REF!</definedName>
    <definedName name="_e_1">[1]ｺﾋﾟｰc!#REF!</definedName>
    <definedName name="_e_3" localSheetId="2">[1]ｺﾋﾟｰc!#REF!</definedName>
    <definedName name="_e_3">[1]ｺﾋﾟｰc!#REF!</definedName>
    <definedName name="_f" localSheetId="2">[1]ｺﾋﾟｰc!#REF!</definedName>
    <definedName name="_f">[1]ｺﾋﾟｰc!#REF!</definedName>
    <definedName name="_f_3" localSheetId="2">[1]ｺﾋﾟｰc!#REF!</definedName>
    <definedName name="_f_3">[1]ｺﾋﾟｰc!#REF!</definedName>
    <definedName name="_fan1">[3]設備電力!$C$96</definedName>
    <definedName name="_Fill" localSheetId="1" hidden="1">#REF!</definedName>
    <definedName name="_Fill" localSheetId="5" hidden="1">#REF!</definedName>
    <definedName name="_Fill" localSheetId="23" hidden="1">#REF!</definedName>
    <definedName name="_Fill" localSheetId="25" hidden="1">#REF!</definedName>
    <definedName name="_Fill" localSheetId="27" hidden="1">#REF!</definedName>
    <definedName name="_Fill" localSheetId="29" hidden="1">#REF!</definedName>
    <definedName name="_Fill" localSheetId="7" hidden="1">#REF!</definedName>
    <definedName name="_Fill" localSheetId="9" hidden="1">#REF!</definedName>
    <definedName name="_Fill" localSheetId="11" hidden="1">#REF!</definedName>
    <definedName name="_Fill" localSheetId="13" hidden="1">#REF!</definedName>
    <definedName name="_Fill" localSheetId="15" hidden="1">#REF!</definedName>
    <definedName name="_Fill" localSheetId="17" hidden="1">#REF!</definedName>
    <definedName name="_Fill" localSheetId="19" hidden="1">#REF!</definedName>
    <definedName name="_Fill" localSheetId="21" hidden="1">#REF!</definedName>
    <definedName name="_Fill" localSheetId="2" hidden="1">#REF!</definedName>
    <definedName name="_Fill" hidden="1">#REF!</definedName>
    <definedName name="_xlnm._FilterDatabase" hidden="1">#REF!</definedName>
    <definedName name="_g" localSheetId="2">[1]ｺﾋﾟｰc!#REF!</definedName>
    <definedName name="_g">[1]ｺﾋﾟｰc!#REF!</definedName>
    <definedName name="_g_3" localSheetId="2">[1]ｺﾋﾟｰc!#REF!</definedName>
    <definedName name="_g_3">[1]ｺﾋﾟｰc!#REF!</definedName>
    <definedName name="_Gac2">#REF!</definedName>
    <definedName name="_Gad2">#REF!</definedName>
    <definedName name="_Gfd2">#REF!</definedName>
    <definedName name="_GOTO_印刷設定_">#N/A</definedName>
    <definedName name="_h" localSheetId="2">[1]ｺﾋﾟｰc!#REF!</definedName>
    <definedName name="_h">[1]ｺﾋﾟｰc!#REF!</definedName>
    <definedName name="_h_3" localSheetId="2">[1]ｺﾋﾟｰc!#REF!</definedName>
    <definedName name="_h_3">[1]ｺﾋﾟｰc!#REF!</definedName>
    <definedName name="_i">[1]ｺﾋﾟｰc!#REF!</definedName>
    <definedName name="_i_3">[1]ｺﾋﾟｰc!#REF!</definedName>
    <definedName name="_I1" localSheetId="2">#REF!</definedName>
    <definedName name="_I1">#REF!</definedName>
    <definedName name="_I2" localSheetId="2">#REF!</definedName>
    <definedName name="_I2">#REF!</definedName>
    <definedName name="_I3" localSheetId="2">#REF!</definedName>
    <definedName name="_I3">#REF!</definedName>
    <definedName name="_I9">[6]総括表!#REF!</definedName>
    <definedName name="_int1">[8]Input!#REF!</definedName>
    <definedName name="_int2">[8]Input!#REF!</definedName>
    <definedName name="_j">[1]ｺﾋﾟｰc!#REF!</definedName>
    <definedName name="_j_3" localSheetId="2">[1]ｺﾋﾟｰc!#REF!</definedName>
    <definedName name="_j_3">[1]ｺﾋﾟｰc!#REF!</definedName>
    <definedName name="_k">[1]ｺﾋﾟｰc!#REF!</definedName>
    <definedName name="_k_3">[1]ｺﾋﾟｰc!#REF!</definedName>
    <definedName name="_Ｋ１">#REF!</definedName>
    <definedName name="_Ｋ１０">#REF!</definedName>
    <definedName name="_Ｋ１１">#REF!</definedName>
    <definedName name="_Ｋ１２">#REF!</definedName>
    <definedName name="_Ｋ１３">#REF!</definedName>
    <definedName name="_Ｋ１４">#REF!</definedName>
    <definedName name="_Ｋ１５">#REF!</definedName>
    <definedName name="_Ｋ１６">#REF!</definedName>
    <definedName name="_Ｋ２">#REF!</definedName>
    <definedName name="_Ｋ３">#REF!</definedName>
    <definedName name="_Ｋ４">#REF!</definedName>
    <definedName name="_Ｋ５">#REF!</definedName>
    <definedName name="_Ｋ６">#REF!</definedName>
    <definedName name="_Ｋ７">#REF!</definedName>
    <definedName name="_Ｋ８">#REF!</definedName>
    <definedName name="_Ｋ９">#REF!</definedName>
    <definedName name="_kb1">#REF!</definedName>
    <definedName name="_kb2">#REF!</definedName>
    <definedName name="_kb3">#REF!</definedName>
    <definedName name="_Key1" localSheetId="1" hidden="1">#REF!</definedName>
    <definedName name="_Key1" localSheetId="5" hidden="1">#REF!</definedName>
    <definedName name="_Key1" localSheetId="23" hidden="1">#REF!</definedName>
    <definedName name="_Key1" localSheetId="25" hidden="1">#REF!</definedName>
    <definedName name="_Key1" localSheetId="27" hidden="1">#REF!</definedName>
    <definedName name="_Key1" localSheetId="29" hidden="1">#REF!</definedName>
    <definedName name="_Key1" localSheetId="7" hidden="1">#REF!</definedName>
    <definedName name="_Key1" localSheetId="9" hidden="1">#REF!</definedName>
    <definedName name="_Key1" localSheetId="11" hidden="1">#REF!</definedName>
    <definedName name="_Key1" localSheetId="13" hidden="1">#REF!</definedName>
    <definedName name="_Key1" localSheetId="15" hidden="1">#REF!</definedName>
    <definedName name="_Key1" localSheetId="17" hidden="1">#REF!</definedName>
    <definedName name="_Key1" localSheetId="19" hidden="1">#REF!</definedName>
    <definedName name="_Key1" localSheetId="21" hidden="1">#REF!</definedName>
    <definedName name="_Key1" localSheetId="2" hidden="1">#REF!</definedName>
    <definedName name="_Key1" hidden="1">#REF!</definedName>
    <definedName name="_Key2" localSheetId="1" hidden="1">#REF!</definedName>
    <definedName name="_Key2" localSheetId="5" hidden="1">#REF!</definedName>
    <definedName name="_Key2" localSheetId="23" hidden="1">#REF!</definedName>
    <definedName name="_Key2" localSheetId="25" hidden="1">#REF!</definedName>
    <definedName name="_Key2" localSheetId="27" hidden="1">#REF!</definedName>
    <definedName name="_Key2" localSheetId="29" hidden="1">#REF!</definedName>
    <definedName name="_Key2" localSheetId="7" hidden="1">#REF!</definedName>
    <definedName name="_Key2" localSheetId="9" hidden="1">#REF!</definedName>
    <definedName name="_Key2" localSheetId="11" hidden="1">#REF!</definedName>
    <definedName name="_Key2" localSheetId="13" hidden="1">#REF!</definedName>
    <definedName name="_Key2" localSheetId="15" hidden="1">#REF!</definedName>
    <definedName name="_Key2" localSheetId="17" hidden="1">#REF!</definedName>
    <definedName name="_Key2" localSheetId="19" hidden="1">#REF!</definedName>
    <definedName name="_Key2" localSheetId="21" hidden="1">#REF!</definedName>
    <definedName name="_Key2" localSheetId="2" hidden="1">#REF!</definedName>
    <definedName name="_Key2" hidden="1">#REF!</definedName>
    <definedName name="_kh1">#REF!</definedName>
    <definedName name="_kh2">#REF!</definedName>
    <definedName name="_kh3">#REF!</definedName>
    <definedName name="_l" localSheetId="2">[1]ｺﾋﾟｰc!#REF!</definedName>
    <definedName name="_l">[1]ｺﾋﾟｰc!#REF!</definedName>
    <definedName name="_L__DEL___">#N/A</definedName>
    <definedName name="_L__DEL____1">NA()</definedName>
    <definedName name="_l_3" localSheetId="2">[1]ｺﾋﾟｰc!#REF!</definedName>
    <definedName name="_l_3">[1]ｺﾋﾟｰc!#REF!</definedName>
    <definedName name="_lb1">#REF!</definedName>
    <definedName name="_lb2">#REF!</definedName>
    <definedName name="_lb3">#REF!</definedName>
    <definedName name="_lb4">#REF!</definedName>
    <definedName name="_lb5">#REF!</definedName>
    <definedName name="_Ld1">[4]設備電力!$H$13</definedName>
    <definedName name="_Ld2">[4]設備電力!$H$39</definedName>
    <definedName name="_Ld3">[3]設備電力!$J$35</definedName>
    <definedName name="_Ld5">[3]設備電力!$J$44</definedName>
    <definedName name="_Ld6">[4]設備電力!$H$70</definedName>
    <definedName name="_Ld7">[3]設備電力!$J$69</definedName>
    <definedName name="_Ld8">[4]設備電力!$H$78</definedName>
    <definedName name="_Ld9">[3]設備電力!$J$82</definedName>
    <definedName name="_LET_ﾎﾞｯｸｽ_1_ST">#N/A</definedName>
    <definedName name="_LET_ﾎﾞｯｸｽ1___">#N/A</definedName>
    <definedName name="_LET_ﾎﾞｯｸｽ2___">#N/A</definedName>
    <definedName name="_lh1">#REF!</definedName>
    <definedName name="_lh2">#REF!</definedName>
    <definedName name="_lh3">#REF!</definedName>
    <definedName name="_lh4">#REF!</definedName>
    <definedName name="_lh5">#REF!</definedName>
    <definedName name="_m" localSheetId="2">[1]ｺﾋﾟｰc!#REF!</definedName>
    <definedName name="_m">[1]ｺﾋﾟｰc!#REF!</definedName>
    <definedName name="_m_3" localSheetId="2">[1]ｺﾋﾟｰc!#REF!</definedName>
    <definedName name="_m_3">[1]ｺﾋﾟｰc!#REF!</definedName>
    <definedName name="_mav2">#REF!</definedName>
    <definedName name="_n">[1]ｺﾋﾟｰc!#REF!</definedName>
    <definedName name="_n_3">[1]ｺﾋﾟｰc!#REF!</definedName>
    <definedName name="_NAME_">#N/A</definedName>
    <definedName name="_o">[1]ｺﾋﾟｰc!#REF!</definedName>
    <definedName name="_O_1">#N/A</definedName>
    <definedName name="_O_2">#N/A</definedName>
    <definedName name="_o_3">[1]ｺﾋﾟｰc!#REF!</definedName>
    <definedName name="_OPEN__CON__W_" localSheetId="1">[2]ｺﾋﾟｰc!#REF!</definedName>
    <definedName name="_OPEN__CON__W_" localSheetId="5">[2]ｺﾋﾟｰc!#REF!</definedName>
    <definedName name="_OPEN__CON__W_" localSheetId="23">[2]ｺﾋﾟｰc!#REF!</definedName>
    <definedName name="_OPEN__CON__W_" localSheetId="25">[2]ｺﾋﾟｰc!#REF!</definedName>
    <definedName name="_OPEN__CON__W_" localSheetId="27">[2]ｺﾋﾟｰc!#REF!</definedName>
    <definedName name="_OPEN__CON__W_" localSheetId="29">[2]ｺﾋﾟｰc!#REF!</definedName>
    <definedName name="_OPEN__CON__W_" localSheetId="7">[2]ｺﾋﾟｰc!#REF!</definedName>
    <definedName name="_OPEN__CON__W_" localSheetId="9">[2]ｺﾋﾟｰc!#REF!</definedName>
    <definedName name="_OPEN__CON__W_" localSheetId="11">[2]ｺﾋﾟｰc!#REF!</definedName>
    <definedName name="_OPEN__CON__W_" localSheetId="13">[2]ｺﾋﾟｰc!#REF!</definedName>
    <definedName name="_OPEN__CON__W_" localSheetId="15">[2]ｺﾋﾟｰc!#REF!</definedName>
    <definedName name="_OPEN__CON__W_" localSheetId="17">[2]ｺﾋﾟｰc!#REF!</definedName>
    <definedName name="_OPEN__CON__W_" localSheetId="19">[2]ｺﾋﾟｰc!#REF!</definedName>
    <definedName name="_OPEN__CON__W_" localSheetId="21">[2]ｺﾋﾟｰc!#REF!</definedName>
    <definedName name="_OPEN__CON__W_" localSheetId="2">[2]ｺﾋﾟｰc!#REF!</definedName>
    <definedName name="_OPEN__CON__W_">[2]ｺﾋﾟｰc!#REF!</definedName>
    <definedName name="_OPEN__CON__W__3">[2]ｺﾋﾟｰc!#REF!</definedName>
    <definedName name="_Order1" hidden="1">255</definedName>
    <definedName name="_Order2" hidden="1">255</definedName>
    <definedName name="_P" localSheetId="2">#REF!</definedName>
    <definedName name="_P">#REF!</definedName>
    <definedName name="_p_1" localSheetId="2">[1]ｺﾋﾟｰc!#REF!</definedName>
    <definedName name="_p_1">[1]ｺﾋﾟｰc!#REF!</definedName>
    <definedName name="_p_3">[1]ｺﾋﾟｰc!#REF!</definedName>
    <definedName name="_P1" localSheetId="1">#REF!</definedName>
    <definedName name="_P1" localSheetId="5">#REF!</definedName>
    <definedName name="_P1" localSheetId="23">#REF!</definedName>
    <definedName name="_P1" localSheetId="25">#REF!</definedName>
    <definedName name="_P1" localSheetId="27">#REF!</definedName>
    <definedName name="_P1" localSheetId="29">#REF!</definedName>
    <definedName name="_P1" localSheetId="7">#REF!</definedName>
    <definedName name="_P1" localSheetId="9">#REF!</definedName>
    <definedName name="_P1" localSheetId="11">#REF!</definedName>
    <definedName name="_P1" localSheetId="13">#REF!</definedName>
    <definedName name="_P1" localSheetId="15">#REF!</definedName>
    <definedName name="_P1" localSheetId="17">#REF!</definedName>
    <definedName name="_P1" localSheetId="19">#REF!</definedName>
    <definedName name="_P1" localSheetId="21">#REF!</definedName>
    <definedName name="_P1" localSheetId="2">#REF!</definedName>
    <definedName name="_P1">#REF!</definedName>
    <definedName name="_P1_1">#REF!</definedName>
    <definedName name="_P1_3">#REF!</definedName>
    <definedName name="_Parse_Out" hidden="1">#REF!</definedName>
    <definedName name="_PRN2">#REF!</definedName>
    <definedName name="_q" localSheetId="2">[1]ｺﾋﾟｰc!#REF!</definedName>
    <definedName name="_q">[1]ｺﾋﾟｰc!#REF!</definedName>
    <definedName name="_q_3" localSheetId="2">[1]ｺﾋﾟｰc!#REF!</definedName>
    <definedName name="_q_3">[1]ｺﾋﾟｰc!#REF!</definedName>
    <definedName name="_R" localSheetId="2">#REF!</definedName>
    <definedName name="_R">#REF!</definedName>
    <definedName name="_r_1" localSheetId="2">[1]ｺﾋﾟｰc!#REF!</definedName>
    <definedName name="_r_1">[1]ｺﾋﾟｰc!#REF!</definedName>
    <definedName name="_R_1_">#N/A</definedName>
    <definedName name="_r_3" localSheetId="2">[1]ｺﾋﾟｰc!#REF!</definedName>
    <definedName name="_r_3">[1]ｺﾋﾟｰc!#REF!</definedName>
    <definedName name="_rb1">#REF!</definedName>
    <definedName name="_rb2">#REF!</definedName>
    <definedName name="_rb3">#REF!</definedName>
    <definedName name="_rb4">#REF!</definedName>
    <definedName name="_rb5">#REF!</definedName>
    <definedName name="_rh1">#REF!</definedName>
    <definedName name="_rh2">#REF!</definedName>
    <definedName name="_rh3">#REF!</definedName>
    <definedName name="_rh4">#REF!</definedName>
    <definedName name="_rh5">#REF!</definedName>
    <definedName name="_RNCﾏｸﾛ_BB2000.">#N/A</definedName>
    <definedName name="_RNCﾒｲﾝﾏｸﾛ_BB21">#N/A</definedName>
    <definedName name="_RUAH5..AI8__RU">#N/A</definedName>
    <definedName name="_s" localSheetId="2">[1]ｺﾋﾟｰc!#REF!</definedName>
    <definedName name="_s">[1]ｺﾋﾟｰc!#REF!</definedName>
    <definedName name="_s_3" localSheetId="2">[1]ｺﾋﾟｰc!#REF!</definedName>
    <definedName name="_s_3">[1]ｺﾋﾟｰc!#REF!</definedName>
    <definedName name="_SC2">#REF!</definedName>
    <definedName name="_Sort" localSheetId="1" hidden="1">#REF!</definedName>
    <definedName name="_Sort" localSheetId="5" hidden="1">#REF!</definedName>
    <definedName name="_Sort" localSheetId="23" hidden="1">#REF!</definedName>
    <definedName name="_Sort" localSheetId="25" hidden="1">#REF!</definedName>
    <definedName name="_Sort" localSheetId="27" hidden="1">#REF!</definedName>
    <definedName name="_Sort" localSheetId="29" hidden="1">#REF!</definedName>
    <definedName name="_Sort" localSheetId="7" hidden="1">#REF!</definedName>
    <definedName name="_Sort" localSheetId="9" hidden="1">#REF!</definedName>
    <definedName name="_Sort" localSheetId="11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localSheetId="19" hidden="1">#REF!</definedName>
    <definedName name="_Sort" localSheetId="21" hidden="1">#REF!</definedName>
    <definedName name="_Sort" localSheetId="2" hidden="1">#REF!</definedName>
    <definedName name="_Sort" hidden="1">#REF!</definedName>
    <definedName name="_t" localSheetId="2">[1]ｺﾋﾟｰc!#REF!</definedName>
    <definedName name="_t">[1]ｺﾋﾟｰc!#REF!</definedName>
    <definedName name="_t_3" localSheetId="2">[1]ｺﾋﾟｰc!#REF!</definedName>
    <definedName name="_t_3">[1]ｺﾋﾟｰc!#REF!</definedName>
    <definedName name="_Ｔ１">#REF!</definedName>
    <definedName name="_Ｔ１０">#REF!</definedName>
    <definedName name="_Ｔ１１">#REF!</definedName>
    <definedName name="_Ｔ１２">#REF!</definedName>
    <definedName name="_Ｔ１３">#REF!</definedName>
    <definedName name="_Ｔ１４">#REF!</definedName>
    <definedName name="_Ｔ１５">#REF!</definedName>
    <definedName name="_Ｔ１６">#REF!</definedName>
    <definedName name="_Ｔ２">#REF!</definedName>
    <definedName name="_Ｔ３">#REF!</definedName>
    <definedName name="_Ｔ４">#REF!</definedName>
    <definedName name="_Ｔ５">#REF!</definedName>
    <definedName name="_Ｔ６">#REF!</definedName>
    <definedName name="_Ｔ７">#REF!</definedName>
    <definedName name="_Ｔ８">#REF!</definedName>
    <definedName name="_Ｔ９">#REF!</definedName>
    <definedName name="_u" localSheetId="2">[1]ｺﾋﾟｰc!#REF!</definedName>
    <definedName name="_u">[1]ｺﾋﾟｰc!#REF!</definedName>
    <definedName name="_u_3" localSheetId="2">[1]ｺﾋﾟｰc!#REF!</definedName>
    <definedName name="_u_3">[1]ｺﾋﾟｰc!#REF!</definedName>
    <definedName name="_v">[1]ｺﾋﾟｰc!#REF!</definedName>
    <definedName name="_v_3">[1]ｺﾋﾟｰc!#REF!</definedName>
    <definedName name="_w">[1]ｺﾋﾟｰc!#REF!</definedName>
    <definedName name="_w_3">[1]ｺﾋﾟｰc!#REF!</definedName>
    <definedName name="_WRITE__CHAR_27" localSheetId="1">[2]ｺﾋﾟｰc!#REF!</definedName>
    <definedName name="_WRITE__CHAR_27" localSheetId="5">[2]ｺﾋﾟｰc!#REF!</definedName>
    <definedName name="_WRITE__CHAR_27" localSheetId="23">[2]ｺﾋﾟｰc!#REF!</definedName>
    <definedName name="_WRITE__CHAR_27" localSheetId="25">[2]ｺﾋﾟｰc!#REF!</definedName>
    <definedName name="_WRITE__CHAR_27" localSheetId="27">[2]ｺﾋﾟｰc!#REF!</definedName>
    <definedName name="_WRITE__CHAR_27" localSheetId="29">[2]ｺﾋﾟｰc!#REF!</definedName>
    <definedName name="_WRITE__CHAR_27" localSheetId="7">[2]ｺﾋﾟｰc!#REF!</definedName>
    <definedName name="_WRITE__CHAR_27" localSheetId="9">[2]ｺﾋﾟｰc!#REF!</definedName>
    <definedName name="_WRITE__CHAR_27" localSheetId="11">[2]ｺﾋﾟｰc!#REF!</definedName>
    <definedName name="_WRITE__CHAR_27" localSheetId="13">[2]ｺﾋﾟｰc!#REF!</definedName>
    <definedName name="_WRITE__CHAR_27" localSheetId="15">[2]ｺﾋﾟｰc!#REF!</definedName>
    <definedName name="_WRITE__CHAR_27" localSheetId="17">[2]ｺﾋﾟｰc!#REF!</definedName>
    <definedName name="_WRITE__CHAR_27" localSheetId="19">[2]ｺﾋﾟｰc!#REF!</definedName>
    <definedName name="_WRITE__CHAR_27" localSheetId="21">[2]ｺﾋﾟｰc!#REF!</definedName>
    <definedName name="_WRITE__CHAR_27" localSheetId="2">[2]ｺﾋﾟｰc!#REF!</definedName>
    <definedName name="_WRITE__CHAR_27">[2]ｺﾋﾟｰc!#REF!</definedName>
    <definedName name="_WRITE__CHAR_27_3">[2]ｺﾋﾟｰc!#REF!</definedName>
    <definedName name="_WXD_" localSheetId="1">[2]ｺﾋﾟｰc!#REF!</definedName>
    <definedName name="_WXD_" localSheetId="5">[2]ｺﾋﾟｰc!#REF!</definedName>
    <definedName name="_WXD_" localSheetId="23">[2]ｺﾋﾟｰc!#REF!</definedName>
    <definedName name="_WXD_" localSheetId="25">[2]ｺﾋﾟｰc!#REF!</definedName>
    <definedName name="_WXD_" localSheetId="27">[2]ｺﾋﾟｰc!#REF!</definedName>
    <definedName name="_WXD_" localSheetId="29">[2]ｺﾋﾟｰc!#REF!</definedName>
    <definedName name="_WXD_" localSheetId="7">[2]ｺﾋﾟｰc!#REF!</definedName>
    <definedName name="_WXD_" localSheetId="9">[2]ｺﾋﾟｰc!#REF!</definedName>
    <definedName name="_WXD_" localSheetId="11">[2]ｺﾋﾟｰc!#REF!</definedName>
    <definedName name="_WXD_" localSheetId="13">[2]ｺﾋﾟｰc!#REF!</definedName>
    <definedName name="_WXD_" localSheetId="15">[2]ｺﾋﾟｰc!#REF!</definedName>
    <definedName name="_WXD_" localSheetId="17">[2]ｺﾋﾟｰc!#REF!</definedName>
    <definedName name="_WXD_" localSheetId="19">[2]ｺﾋﾟｰc!#REF!</definedName>
    <definedName name="_WXD_" localSheetId="21">[2]ｺﾋﾟｰc!#REF!</definedName>
    <definedName name="_WXD_" localSheetId="2">[2]ｺﾋﾟｰc!#REF!</definedName>
    <definedName name="_WXD_">[2]ｺﾋﾟｰc!#REF!</definedName>
    <definedName name="_WXD__3">[2]ｺﾋﾟｰc!#REF!</definedName>
    <definedName name="_WXH_" localSheetId="1">[2]ｺﾋﾟｰc!#REF!</definedName>
    <definedName name="_WXH_" localSheetId="5">[2]ｺﾋﾟｰc!#REF!</definedName>
    <definedName name="_WXH_" localSheetId="23">[2]ｺﾋﾟｰc!#REF!</definedName>
    <definedName name="_WXH_" localSheetId="25">[2]ｺﾋﾟｰc!#REF!</definedName>
    <definedName name="_WXH_" localSheetId="27">[2]ｺﾋﾟｰc!#REF!</definedName>
    <definedName name="_WXH_" localSheetId="29">[2]ｺﾋﾟｰc!#REF!</definedName>
    <definedName name="_WXH_" localSheetId="7">[2]ｺﾋﾟｰc!#REF!</definedName>
    <definedName name="_WXH_" localSheetId="9">[2]ｺﾋﾟｰc!#REF!</definedName>
    <definedName name="_WXH_" localSheetId="11">[2]ｺﾋﾟｰc!#REF!</definedName>
    <definedName name="_WXH_" localSheetId="13">[2]ｺﾋﾟｰc!#REF!</definedName>
    <definedName name="_WXH_" localSheetId="15">[2]ｺﾋﾟｰc!#REF!</definedName>
    <definedName name="_WXH_" localSheetId="17">[2]ｺﾋﾟｰc!#REF!</definedName>
    <definedName name="_WXH_" localSheetId="19">[2]ｺﾋﾟｰc!#REF!</definedName>
    <definedName name="_WXH_" localSheetId="21">[2]ｺﾋﾟｰc!#REF!</definedName>
    <definedName name="_WXH_" localSheetId="2">[2]ｺﾋﾟｰc!#REF!</definedName>
    <definedName name="_WXH_">[2]ｺﾋﾟｰc!#REF!</definedName>
    <definedName name="_WXH__3">[2]ｺﾋﾟｰc!#REF!</definedName>
    <definedName name="_x">[1]ｺﾋﾟｰc!#REF!</definedName>
    <definedName name="_x_3">[1]ｺﾋﾟｰc!#REF!</definedName>
    <definedName name="_y">[1]ｺﾋﾟｰc!#REF!</definedName>
    <definedName name="_Y_1_">#N/A</definedName>
    <definedName name="_y_3">[1]ｺﾋﾟｰc!#REF!</definedName>
    <definedName name="_yb1">#REF!</definedName>
    <definedName name="_yb2">#REF!</definedName>
    <definedName name="_yb3">#REF!</definedName>
    <definedName name="_yb4">#REF!</definedName>
    <definedName name="_yb5">#REF!</definedName>
    <definedName name="_yb6">#REF!</definedName>
    <definedName name="_yh1">#REF!</definedName>
    <definedName name="_yh2">#REF!</definedName>
    <definedName name="_yh3">#REF!</definedName>
    <definedName name="_yh4">#REF!</definedName>
    <definedName name="_yh5">#REF!</definedName>
    <definedName name="_yh6">#REF!</definedName>
    <definedName name="_yh7">#REF!</definedName>
    <definedName name="_Z" localSheetId="2">#REF!</definedName>
    <definedName name="_Z">#REF!</definedName>
    <definedName name="_z_1" localSheetId="2">[1]ｺﾋﾟｰc!#REF!</definedName>
    <definedName name="_z_1">[1]ｺﾋﾟｰc!#REF!</definedName>
    <definedName name="_z_3">[1]ｺﾋﾟｰc!#REF!</definedName>
    <definedName name="_ｷｶｲｿﾝ">#N/A</definedName>
    <definedName name="_ｼﾞﾄﾞｳ">#N/A</definedName>
    <definedName name="_ｼﾞﾝｹﾝ">#N/A</definedName>
    <definedName name="_ｽﾀ_1">#N/A</definedName>
    <definedName name="_ﾌｫﾝﾄｻｲｽﾞ">#N/A</definedName>
    <definedName name="_ﾌｯﾀ印刷">#N/A</definedName>
    <definedName name="_ﾌｯﾀ文字">#N/A</definedName>
    <definedName name="_ﾌﾟﾘﾝﾀのDPI数">#N/A</definedName>
    <definedName name="_ﾍｯﾀﾞ印刷">#N/A</definedName>
    <definedName name="_ﾍｯﾀﾞ印字">#N/A</definedName>
    <definedName name="_ﾍｯﾀﾞ文字">#N/A</definedName>
    <definedName name="_ポンプ場総合試運転費" localSheetId="1">#REF!</definedName>
    <definedName name="_ポンプ場総合試運転費">#REF!</definedName>
    <definedName name="_ポンプ場総合試運転費_1">#REF!</definedName>
    <definedName name="_ﾒｲｼｮｳ">#N/A</definedName>
    <definedName name="_安全費" localSheetId="1">#REF!</definedName>
    <definedName name="_安全費">#REF!</definedName>
    <definedName name="_安全費_1">#REF!</definedName>
    <definedName name="_一般管理費等" localSheetId="1">#REF!</definedName>
    <definedName name="_一般管理費等">#REF!</definedName>
    <definedName name="_一般管理費等_1">#REF!</definedName>
    <definedName name="_印刷時挿入行数">#N/A</definedName>
    <definedName name="_印刷範囲">#N/A</definedName>
    <definedName name="_運搬費" localSheetId="1">#REF!</definedName>
    <definedName name="_運搬費">#REF!</definedName>
    <definedName name="_運搬費_1">#REF!</definedName>
    <definedName name="_営繕費" localSheetId="1">#REF!</definedName>
    <definedName name="_営繕費">#REF!</definedName>
    <definedName name="_営繕費_1">#REF!</definedName>
    <definedName name="_汚泥処理総合試運転費" localSheetId="1">#REF!</definedName>
    <definedName name="_汚泥処理総合試運転費">#REF!</definedName>
    <definedName name="_汚泥処理総合試運転費_1">#REF!</definedName>
    <definedName name="_下余白">#N/A</definedName>
    <definedName name="_仮設費" localSheetId="1">#REF!</definedName>
    <definedName name="_仮設費">#REF!</definedName>
    <definedName name="_仮設費_1">#REF!</definedName>
    <definedName name="_画面1_" localSheetId="1">[2]ｺﾋﾟｰc!#REF!</definedName>
    <definedName name="_画面1_" localSheetId="5">[2]ｺﾋﾟｰc!#REF!</definedName>
    <definedName name="_画面1_" localSheetId="23">[2]ｺﾋﾟｰc!#REF!</definedName>
    <definedName name="_画面1_" localSheetId="25">[2]ｺﾋﾟｰc!#REF!</definedName>
    <definedName name="_画面1_" localSheetId="27">[2]ｺﾋﾟｰc!#REF!</definedName>
    <definedName name="_画面1_" localSheetId="29">[2]ｺﾋﾟｰc!#REF!</definedName>
    <definedName name="_画面1_" localSheetId="7">[2]ｺﾋﾟｰc!#REF!</definedName>
    <definedName name="_画面1_" localSheetId="9">[2]ｺﾋﾟｰc!#REF!</definedName>
    <definedName name="_画面1_" localSheetId="11">[2]ｺﾋﾟｰc!#REF!</definedName>
    <definedName name="_画面1_" localSheetId="13">[2]ｺﾋﾟｰc!#REF!</definedName>
    <definedName name="_画面1_" localSheetId="15">[2]ｺﾋﾟｰc!#REF!</definedName>
    <definedName name="_画面1_" localSheetId="17">[2]ｺﾋﾟｰc!#REF!</definedName>
    <definedName name="_画面1_" localSheetId="19">[2]ｺﾋﾟｰc!#REF!</definedName>
    <definedName name="_画面1_" localSheetId="21">[2]ｺﾋﾟｰc!#REF!</definedName>
    <definedName name="_画面1_" localSheetId="2">[2]ｺﾋﾟｰc!#REF!</definedName>
    <definedName name="_画面1_">[2]ｺﾋﾟｰc!#REF!</definedName>
    <definedName name="_画面1__3">[2]ｺﾋﾟｰc!#REF!</definedName>
    <definedName name="_技術管理費" localSheetId="1">#REF!</definedName>
    <definedName name="_技術管理費">#REF!</definedName>
    <definedName name="_技術管理費_1">#REF!</definedName>
    <definedName name="_技術費" localSheetId="1">#REF!</definedName>
    <definedName name="_技術費">#REF!</definedName>
    <definedName name="_技術費_1">#REF!</definedName>
    <definedName name="_現場間接費" localSheetId="1">#REF!</definedName>
    <definedName name="_現場間接費">#REF!</definedName>
    <definedName name="_現場間接費_1">#REF!</definedName>
    <definedName name="_行__ﾋﾟｯﾁ">#N/A</definedName>
    <definedName name="_行__ﾋﾟｯﾁ__">#N/A</definedName>
    <definedName name="_行_ﾋﾟｯﾁ">#N/A</definedName>
    <definedName name="_行ﾋﾟｯﾁ">#N/A</definedName>
    <definedName name="_行末位置">#N/A</definedName>
    <definedName name="_左余白">#N/A</definedName>
    <definedName name="_準備費" localSheetId="1">#REF!</definedName>
    <definedName name="_準備費">#REF!</definedName>
    <definedName name="_準備費_1">#REF!</definedName>
    <definedName name="_消費税相当額" localSheetId="1">#REF!</definedName>
    <definedName name="_消費税相当額">#REF!</definedName>
    <definedName name="_消費税相当額_1">#REF!</definedName>
    <definedName name="_上余白">#N/A</definedName>
    <definedName name="_水処理総合試運転費" localSheetId="1">#REF!</definedName>
    <definedName name="_水処理総合試運転費">#REF!</definedName>
    <definedName name="_水処理総合試運転費_1">#REF!</definedName>
    <definedName name="_据付工間接費" localSheetId="1">#REF!</definedName>
    <definedName name="_据付工間接費">#REF!</definedName>
    <definedName name="_据付工間接費_1">#REF!</definedName>
    <definedName name="_総合試運転費汚泥" localSheetId="1">#REF!</definedName>
    <definedName name="_総合試運転費汚泥">#REF!</definedName>
    <definedName name="_総合試運転費汚泥_1">#REF!</definedName>
    <definedName name="_文字ﾋﾟｯﾁ">#N/A</definedName>
    <definedName name="_文字ﾋﾟｯﾁ__">#N/A</definedName>
    <definedName name="_頁行数">#N/A</definedName>
    <definedName name="_補助材料費" localSheetId="1">#REF!</definedName>
    <definedName name="_補助材料費">#REF!</definedName>
    <definedName name="_補助材料費_1">#REF!</definedName>
    <definedName name="_用紙横長__MM_">#N/A</definedName>
    <definedName name="_用紙縦長__MM_">#N/A</definedName>
    <definedName name="\????" localSheetId="1">[1]ｺﾋﾟｰc!#REF!</definedName>
    <definedName name="\????" localSheetId="5">[1]ｺﾋﾟｰc!#REF!</definedName>
    <definedName name="\????" localSheetId="23">[1]ｺﾋﾟｰc!#REF!</definedName>
    <definedName name="\????" localSheetId="25">[1]ｺﾋﾟｰc!#REF!</definedName>
    <definedName name="\????" localSheetId="27">[1]ｺﾋﾟｰc!#REF!</definedName>
    <definedName name="\????" localSheetId="29">[1]ｺﾋﾟｰc!#REF!</definedName>
    <definedName name="\????" localSheetId="7">[1]ｺﾋﾟｰc!#REF!</definedName>
    <definedName name="\????" localSheetId="9">[1]ｺﾋﾟｰc!#REF!</definedName>
    <definedName name="\????" localSheetId="11">[1]ｺﾋﾟｰc!#REF!</definedName>
    <definedName name="\????" localSheetId="13">[1]ｺﾋﾟｰc!#REF!</definedName>
    <definedName name="\????" localSheetId="15">[1]ｺﾋﾟｰc!#REF!</definedName>
    <definedName name="\????" localSheetId="17">[1]ｺﾋﾟｰc!#REF!</definedName>
    <definedName name="\????" localSheetId="19">[1]ｺﾋﾟｰc!#REF!</definedName>
    <definedName name="\????" localSheetId="21">[1]ｺﾋﾟｰc!#REF!</definedName>
    <definedName name="\????" localSheetId="2">[1]ｺﾋﾟｰc!#REF!</definedName>
    <definedName name="\????">[1]ｺﾋﾟｰc!#REF!</definedName>
    <definedName name="\0" localSheetId="1">[1]ｺﾋﾟｰc!#REF!</definedName>
    <definedName name="\0" localSheetId="5">[1]ｺﾋﾟｰc!#REF!</definedName>
    <definedName name="\0" localSheetId="23">[1]ｺﾋﾟｰc!#REF!</definedName>
    <definedName name="\0" localSheetId="25">[1]ｺﾋﾟｰc!#REF!</definedName>
    <definedName name="\0" localSheetId="27">[1]ｺﾋﾟｰc!#REF!</definedName>
    <definedName name="\0" localSheetId="29">[1]ｺﾋﾟｰc!#REF!</definedName>
    <definedName name="\0" localSheetId="7">[1]ｺﾋﾟｰc!#REF!</definedName>
    <definedName name="\0" localSheetId="9">[1]ｺﾋﾟｰc!#REF!</definedName>
    <definedName name="\0" localSheetId="11">[1]ｺﾋﾟｰc!#REF!</definedName>
    <definedName name="\0" localSheetId="13">[1]ｺﾋﾟｰc!#REF!</definedName>
    <definedName name="\0" localSheetId="15">[1]ｺﾋﾟｰc!#REF!</definedName>
    <definedName name="\0" localSheetId="17">[1]ｺﾋﾟｰc!#REF!</definedName>
    <definedName name="\0" localSheetId="19">[1]ｺﾋﾟｰc!#REF!</definedName>
    <definedName name="\0" localSheetId="21">[1]ｺﾋﾟｰc!#REF!</definedName>
    <definedName name="\0" localSheetId="2">[1]ｺﾋﾟｰc!#REF!</definedName>
    <definedName name="\0">[1]ｺﾋﾟｰc!#REF!</definedName>
    <definedName name="\1" localSheetId="1">#REF!</definedName>
    <definedName name="\1" localSheetId="5">#REF!</definedName>
    <definedName name="\1" localSheetId="23">#REF!</definedName>
    <definedName name="\1" localSheetId="25">#REF!</definedName>
    <definedName name="\1" localSheetId="27">#REF!</definedName>
    <definedName name="\1" localSheetId="29">#REF!</definedName>
    <definedName name="\1" localSheetId="7">#REF!</definedName>
    <definedName name="\1" localSheetId="9">#REF!</definedName>
    <definedName name="\1" localSheetId="11">#REF!</definedName>
    <definedName name="\1" localSheetId="13">#REF!</definedName>
    <definedName name="\1" localSheetId="15">#REF!</definedName>
    <definedName name="\1" localSheetId="17">#REF!</definedName>
    <definedName name="\1" localSheetId="19">#REF!</definedName>
    <definedName name="\1" localSheetId="21">#REF!</definedName>
    <definedName name="\1" localSheetId="2">#REF!</definedName>
    <definedName name="\1">#REF!</definedName>
    <definedName name="\2" localSheetId="1">#REF!</definedName>
    <definedName name="\2" localSheetId="5">#REF!</definedName>
    <definedName name="\2" localSheetId="23">#REF!</definedName>
    <definedName name="\2" localSheetId="25">#REF!</definedName>
    <definedName name="\2" localSheetId="27">#REF!</definedName>
    <definedName name="\2" localSheetId="29">#REF!</definedName>
    <definedName name="\2" localSheetId="7">#REF!</definedName>
    <definedName name="\2" localSheetId="9">#REF!</definedName>
    <definedName name="\2" localSheetId="11">#REF!</definedName>
    <definedName name="\2" localSheetId="13">#REF!</definedName>
    <definedName name="\2" localSheetId="15">#REF!</definedName>
    <definedName name="\2" localSheetId="17">#REF!</definedName>
    <definedName name="\2" localSheetId="19">#REF!</definedName>
    <definedName name="\2" localSheetId="21">#REF!</definedName>
    <definedName name="\2" localSheetId="2">#REF!</definedName>
    <definedName name="\2">#REF!</definedName>
    <definedName name="\a" localSheetId="1">[1]ｺﾋﾟｰc!#REF!</definedName>
    <definedName name="\a" localSheetId="5">[1]ｺﾋﾟｰc!#REF!</definedName>
    <definedName name="\a" localSheetId="23">[1]ｺﾋﾟｰc!#REF!</definedName>
    <definedName name="\a" localSheetId="25">[1]ｺﾋﾟｰc!#REF!</definedName>
    <definedName name="\a" localSheetId="27">[1]ｺﾋﾟｰc!#REF!</definedName>
    <definedName name="\a" localSheetId="29">[1]ｺﾋﾟｰc!#REF!</definedName>
    <definedName name="\a" localSheetId="7">[1]ｺﾋﾟｰc!#REF!</definedName>
    <definedName name="\a" localSheetId="9">[1]ｺﾋﾟｰc!#REF!</definedName>
    <definedName name="\a" localSheetId="11">[1]ｺﾋﾟｰc!#REF!</definedName>
    <definedName name="\a" localSheetId="13">[1]ｺﾋﾟｰc!#REF!</definedName>
    <definedName name="\a" localSheetId="15">[1]ｺﾋﾟｰc!#REF!</definedName>
    <definedName name="\a" localSheetId="17">[1]ｺﾋﾟｰc!#REF!</definedName>
    <definedName name="\a" localSheetId="19">[1]ｺﾋﾟｰc!#REF!</definedName>
    <definedName name="\a" localSheetId="21">[1]ｺﾋﾟｰc!#REF!</definedName>
    <definedName name="\a" localSheetId="2">[1]ｺﾋﾟｰc!#REF!</definedName>
    <definedName name="\a">[1]ｺﾋﾟｰc!#REF!</definedName>
    <definedName name="\A_\0">#N/A</definedName>
    <definedName name="\AB">#REF!</definedName>
    <definedName name="\b" localSheetId="1">[1]ｺﾋﾟｰc!#REF!</definedName>
    <definedName name="\b" localSheetId="5">[1]ｺﾋﾟｰc!#REF!</definedName>
    <definedName name="\b" localSheetId="23">[1]ｺﾋﾟｰc!#REF!</definedName>
    <definedName name="\b" localSheetId="25">[1]ｺﾋﾟｰc!#REF!</definedName>
    <definedName name="\b" localSheetId="27">[1]ｺﾋﾟｰc!#REF!</definedName>
    <definedName name="\b" localSheetId="29">[1]ｺﾋﾟｰc!#REF!</definedName>
    <definedName name="\b" localSheetId="7">[1]ｺﾋﾟｰc!#REF!</definedName>
    <definedName name="\b" localSheetId="9">[1]ｺﾋﾟｰc!#REF!</definedName>
    <definedName name="\b" localSheetId="11">[1]ｺﾋﾟｰc!#REF!</definedName>
    <definedName name="\b" localSheetId="13">[1]ｺﾋﾟｰc!#REF!</definedName>
    <definedName name="\b" localSheetId="15">[1]ｺﾋﾟｰc!#REF!</definedName>
    <definedName name="\b" localSheetId="17">[1]ｺﾋﾟｰc!#REF!</definedName>
    <definedName name="\b" localSheetId="19">[1]ｺﾋﾟｰc!#REF!</definedName>
    <definedName name="\b" localSheetId="21">[1]ｺﾋﾟｰc!#REF!</definedName>
    <definedName name="\b" localSheetId="2">[1]ｺﾋﾟｰc!#REF!</definedName>
    <definedName name="\b">[1]ｺﾋﾟｰc!#REF!</definedName>
    <definedName name="\c" localSheetId="1">[1]ｺﾋﾟｰc!#REF!</definedName>
    <definedName name="\c" localSheetId="5">[1]ｺﾋﾟｰc!#REF!</definedName>
    <definedName name="\c" localSheetId="23">[1]ｺﾋﾟｰc!#REF!</definedName>
    <definedName name="\c" localSheetId="25">[1]ｺﾋﾟｰc!#REF!</definedName>
    <definedName name="\c" localSheetId="27">[1]ｺﾋﾟｰc!#REF!</definedName>
    <definedName name="\c" localSheetId="29">[1]ｺﾋﾟｰc!#REF!</definedName>
    <definedName name="\c" localSheetId="7">[1]ｺﾋﾟｰc!#REF!</definedName>
    <definedName name="\c" localSheetId="9">[1]ｺﾋﾟｰc!#REF!</definedName>
    <definedName name="\c" localSheetId="11">[1]ｺﾋﾟｰc!#REF!</definedName>
    <definedName name="\c" localSheetId="13">[1]ｺﾋﾟｰc!#REF!</definedName>
    <definedName name="\c" localSheetId="15">[1]ｺﾋﾟｰc!#REF!</definedName>
    <definedName name="\c" localSheetId="17">[1]ｺﾋﾟｰc!#REF!</definedName>
    <definedName name="\c" localSheetId="19">[1]ｺﾋﾟｰc!#REF!</definedName>
    <definedName name="\c" localSheetId="21">[1]ｺﾋﾟｰc!#REF!</definedName>
    <definedName name="\c" localSheetId="2">[1]ｺﾋﾟｰc!#REF!</definedName>
    <definedName name="\c">[1]ｺﾋﾟｰc!#REF!</definedName>
    <definedName name="\Ca">#REF!</definedName>
    <definedName name="\d" localSheetId="1">[1]ｺﾋﾟｰc!#REF!</definedName>
    <definedName name="\d" localSheetId="5">[1]ｺﾋﾟｰc!#REF!</definedName>
    <definedName name="\d" localSheetId="23">[1]ｺﾋﾟｰc!#REF!</definedName>
    <definedName name="\d" localSheetId="25">[1]ｺﾋﾟｰc!#REF!</definedName>
    <definedName name="\d" localSheetId="27">[1]ｺﾋﾟｰc!#REF!</definedName>
    <definedName name="\d" localSheetId="29">[1]ｺﾋﾟｰc!#REF!</definedName>
    <definedName name="\d" localSheetId="7">[1]ｺﾋﾟｰc!#REF!</definedName>
    <definedName name="\d" localSheetId="9">[1]ｺﾋﾟｰc!#REF!</definedName>
    <definedName name="\d" localSheetId="11">[1]ｺﾋﾟｰc!#REF!</definedName>
    <definedName name="\d" localSheetId="13">[1]ｺﾋﾟｰc!#REF!</definedName>
    <definedName name="\d" localSheetId="15">[1]ｺﾋﾟｰc!#REF!</definedName>
    <definedName name="\d" localSheetId="17">[1]ｺﾋﾟｰc!#REF!</definedName>
    <definedName name="\d" localSheetId="19">[1]ｺﾋﾟｰc!#REF!</definedName>
    <definedName name="\d" localSheetId="21">[1]ｺﾋﾟｰc!#REF!</definedName>
    <definedName name="\d" localSheetId="2">[1]ｺﾋﾟｰc!#REF!</definedName>
    <definedName name="\d">[1]ｺﾋﾟｰc!#REF!</definedName>
    <definedName name="\e" localSheetId="1">[1]ｺﾋﾟｰc!#REF!</definedName>
    <definedName name="\e" localSheetId="5">[1]ｺﾋﾟｰc!#REF!</definedName>
    <definedName name="\e" localSheetId="23">[1]ｺﾋﾟｰc!#REF!</definedName>
    <definedName name="\e" localSheetId="25">[1]ｺﾋﾟｰc!#REF!</definedName>
    <definedName name="\e" localSheetId="27">[1]ｺﾋﾟｰc!#REF!</definedName>
    <definedName name="\e" localSheetId="29">[1]ｺﾋﾟｰc!#REF!</definedName>
    <definedName name="\e" localSheetId="7">[1]ｺﾋﾟｰc!#REF!</definedName>
    <definedName name="\e" localSheetId="9">[1]ｺﾋﾟｰc!#REF!</definedName>
    <definedName name="\e" localSheetId="11">[1]ｺﾋﾟｰc!#REF!</definedName>
    <definedName name="\e" localSheetId="13">[1]ｺﾋﾟｰc!#REF!</definedName>
    <definedName name="\e" localSheetId="15">[1]ｺﾋﾟｰc!#REF!</definedName>
    <definedName name="\e" localSheetId="17">[1]ｺﾋﾟｰc!#REF!</definedName>
    <definedName name="\e" localSheetId="19">[1]ｺﾋﾟｰc!#REF!</definedName>
    <definedName name="\e" localSheetId="21">[1]ｺﾋﾟｰc!#REF!</definedName>
    <definedName name="\e" localSheetId="2">[1]ｺﾋﾟｰc!#REF!</definedName>
    <definedName name="\e">[1]ｺﾋﾟｰc!#REF!</definedName>
    <definedName name="\f" localSheetId="1">[1]ｺﾋﾟｰc!#REF!</definedName>
    <definedName name="\f" localSheetId="5">[1]ｺﾋﾟｰc!#REF!</definedName>
    <definedName name="\f" localSheetId="23">[1]ｺﾋﾟｰc!#REF!</definedName>
    <definedName name="\f" localSheetId="25">[1]ｺﾋﾟｰc!#REF!</definedName>
    <definedName name="\f" localSheetId="27">[1]ｺﾋﾟｰc!#REF!</definedName>
    <definedName name="\f" localSheetId="29">[1]ｺﾋﾟｰc!#REF!</definedName>
    <definedName name="\f" localSheetId="7">[1]ｺﾋﾟｰc!#REF!</definedName>
    <definedName name="\f" localSheetId="9">[1]ｺﾋﾟｰc!#REF!</definedName>
    <definedName name="\f" localSheetId="11">[1]ｺﾋﾟｰc!#REF!</definedName>
    <definedName name="\f" localSheetId="13">[1]ｺﾋﾟｰc!#REF!</definedName>
    <definedName name="\f" localSheetId="15">[1]ｺﾋﾟｰc!#REF!</definedName>
    <definedName name="\f" localSheetId="17">[1]ｺﾋﾟｰc!#REF!</definedName>
    <definedName name="\f" localSheetId="19">[1]ｺﾋﾟｰc!#REF!</definedName>
    <definedName name="\f" localSheetId="21">[1]ｺﾋﾟｰc!#REF!</definedName>
    <definedName name="\f" localSheetId="2">[1]ｺﾋﾟｰc!#REF!</definedName>
    <definedName name="\f">[1]ｺﾋﾟｰc!#REF!</definedName>
    <definedName name="\g" localSheetId="1">[1]ｺﾋﾟｰc!#REF!</definedName>
    <definedName name="\g" localSheetId="5">[1]ｺﾋﾟｰc!#REF!</definedName>
    <definedName name="\g" localSheetId="23">[1]ｺﾋﾟｰc!#REF!</definedName>
    <definedName name="\g" localSheetId="25">[1]ｺﾋﾟｰc!#REF!</definedName>
    <definedName name="\g" localSheetId="27">[1]ｺﾋﾟｰc!#REF!</definedName>
    <definedName name="\g" localSheetId="29">[1]ｺﾋﾟｰc!#REF!</definedName>
    <definedName name="\g" localSheetId="7">[1]ｺﾋﾟｰc!#REF!</definedName>
    <definedName name="\g" localSheetId="9">[1]ｺﾋﾟｰc!#REF!</definedName>
    <definedName name="\g" localSheetId="11">[1]ｺﾋﾟｰc!#REF!</definedName>
    <definedName name="\g" localSheetId="13">[1]ｺﾋﾟｰc!#REF!</definedName>
    <definedName name="\g" localSheetId="15">[1]ｺﾋﾟｰc!#REF!</definedName>
    <definedName name="\g" localSheetId="17">[1]ｺﾋﾟｰc!#REF!</definedName>
    <definedName name="\g" localSheetId="19">[1]ｺﾋﾟｰc!#REF!</definedName>
    <definedName name="\g" localSheetId="21">[1]ｺﾋﾟｰc!#REF!</definedName>
    <definedName name="\g" localSheetId="2">[1]ｺﾋﾟｰc!#REF!</definedName>
    <definedName name="\g">[1]ｺﾋﾟｰc!#REF!</definedName>
    <definedName name="\h" localSheetId="1">[1]ｺﾋﾟｰc!#REF!</definedName>
    <definedName name="\h" localSheetId="5">[1]ｺﾋﾟｰc!#REF!</definedName>
    <definedName name="\h" localSheetId="23">[1]ｺﾋﾟｰc!#REF!</definedName>
    <definedName name="\h" localSheetId="25">[1]ｺﾋﾟｰc!#REF!</definedName>
    <definedName name="\h" localSheetId="27">[1]ｺﾋﾟｰc!#REF!</definedName>
    <definedName name="\h" localSheetId="29">[1]ｺﾋﾟｰc!#REF!</definedName>
    <definedName name="\h" localSheetId="7">[1]ｺﾋﾟｰc!#REF!</definedName>
    <definedName name="\h" localSheetId="9">[1]ｺﾋﾟｰc!#REF!</definedName>
    <definedName name="\h" localSheetId="11">[1]ｺﾋﾟｰc!#REF!</definedName>
    <definedName name="\h" localSheetId="13">[1]ｺﾋﾟｰc!#REF!</definedName>
    <definedName name="\h" localSheetId="15">[1]ｺﾋﾟｰc!#REF!</definedName>
    <definedName name="\h" localSheetId="17">[1]ｺﾋﾟｰc!#REF!</definedName>
    <definedName name="\h" localSheetId="19">[1]ｺﾋﾟｰc!#REF!</definedName>
    <definedName name="\h" localSheetId="21">[1]ｺﾋﾟｰc!#REF!</definedName>
    <definedName name="\h" localSheetId="2">[1]ｺﾋﾟｰc!#REF!</definedName>
    <definedName name="\h">[1]ｺﾋﾟｰc!#REF!</definedName>
    <definedName name="\i" localSheetId="1">[1]ｺﾋﾟｰc!#REF!</definedName>
    <definedName name="\i" localSheetId="5">[1]ｺﾋﾟｰc!#REF!</definedName>
    <definedName name="\i" localSheetId="23">[1]ｺﾋﾟｰc!#REF!</definedName>
    <definedName name="\i" localSheetId="25">[1]ｺﾋﾟｰc!#REF!</definedName>
    <definedName name="\i" localSheetId="27">[1]ｺﾋﾟｰc!#REF!</definedName>
    <definedName name="\i" localSheetId="29">[1]ｺﾋﾟｰc!#REF!</definedName>
    <definedName name="\i" localSheetId="7">[1]ｺﾋﾟｰc!#REF!</definedName>
    <definedName name="\i" localSheetId="9">[1]ｺﾋﾟｰc!#REF!</definedName>
    <definedName name="\i" localSheetId="11">[1]ｺﾋﾟｰc!#REF!</definedName>
    <definedName name="\i" localSheetId="13">[1]ｺﾋﾟｰc!#REF!</definedName>
    <definedName name="\i" localSheetId="15">[1]ｺﾋﾟｰc!#REF!</definedName>
    <definedName name="\i" localSheetId="17">[1]ｺﾋﾟｰc!#REF!</definedName>
    <definedName name="\i" localSheetId="19">[1]ｺﾋﾟｰc!#REF!</definedName>
    <definedName name="\i" localSheetId="21">[1]ｺﾋﾟｰc!#REF!</definedName>
    <definedName name="\i" localSheetId="2">[1]ｺﾋﾟｰc!#REF!</definedName>
    <definedName name="\i">[1]ｺﾋﾟｰc!#REF!</definedName>
    <definedName name="\j" localSheetId="1">[1]ｺﾋﾟｰc!#REF!</definedName>
    <definedName name="\j" localSheetId="5">[1]ｺﾋﾟｰc!#REF!</definedName>
    <definedName name="\j" localSheetId="23">[1]ｺﾋﾟｰc!#REF!</definedName>
    <definedName name="\j" localSheetId="25">[1]ｺﾋﾟｰc!#REF!</definedName>
    <definedName name="\j" localSheetId="27">[1]ｺﾋﾟｰc!#REF!</definedName>
    <definedName name="\j" localSheetId="29">[1]ｺﾋﾟｰc!#REF!</definedName>
    <definedName name="\j" localSheetId="7">[1]ｺﾋﾟｰc!#REF!</definedName>
    <definedName name="\j" localSheetId="9">[1]ｺﾋﾟｰc!#REF!</definedName>
    <definedName name="\j" localSheetId="11">[1]ｺﾋﾟｰc!#REF!</definedName>
    <definedName name="\j" localSheetId="13">[1]ｺﾋﾟｰc!#REF!</definedName>
    <definedName name="\j" localSheetId="15">[1]ｺﾋﾟｰc!#REF!</definedName>
    <definedName name="\j" localSheetId="17">[1]ｺﾋﾟｰc!#REF!</definedName>
    <definedName name="\j" localSheetId="19">[1]ｺﾋﾟｰc!#REF!</definedName>
    <definedName name="\j" localSheetId="21">[1]ｺﾋﾟｰc!#REF!</definedName>
    <definedName name="\j" localSheetId="2">[1]ｺﾋﾟｰc!#REF!</definedName>
    <definedName name="\j">[1]ｺﾋﾟｰc!#REF!</definedName>
    <definedName name="\k" localSheetId="1">[1]ｺﾋﾟｰc!#REF!</definedName>
    <definedName name="\k" localSheetId="5">[1]ｺﾋﾟｰc!#REF!</definedName>
    <definedName name="\k" localSheetId="23">[1]ｺﾋﾟｰc!#REF!</definedName>
    <definedName name="\k" localSheetId="25">[1]ｺﾋﾟｰc!#REF!</definedName>
    <definedName name="\k" localSheetId="27">[1]ｺﾋﾟｰc!#REF!</definedName>
    <definedName name="\k" localSheetId="29">[1]ｺﾋﾟｰc!#REF!</definedName>
    <definedName name="\k" localSheetId="7">[1]ｺﾋﾟｰc!#REF!</definedName>
    <definedName name="\k" localSheetId="9">[1]ｺﾋﾟｰc!#REF!</definedName>
    <definedName name="\k" localSheetId="11">[1]ｺﾋﾟｰc!#REF!</definedName>
    <definedName name="\k" localSheetId="13">[1]ｺﾋﾟｰc!#REF!</definedName>
    <definedName name="\k" localSheetId="15">[1]ｺﾋﾟｰc!#REF!</definedName>
    <definedName name="\k" localSheetId="17">[1]ｺﾋﾟｰc!#REF!</definedName>
    <definedName name="\k" localSheetId="19">[1]ｺﾋﾟｰc!#REF!</definedName>
    <definedName name="\k" localSheetId="21">[1]ｺﾋﾟｰc!#REF!</definedName>
    <definedName name="\k" localSheetId="2">[1]ｺﾋﾟｰc!#REF!</definedName>
    <definedName name="\k">[1]ｺﾋﾟｰc!#REF!</definedName>
    <definedName name="\l" localSheetId="1">[1]ｺﾋﾟｰc!#REF!</definedName>
    <definedName name="\l" localSheetId="5">[1]ｺﾋﾟｰc!#REF!</definedName>
    <definedName name="\l" localSheetId="23">[1]ｺﾋﾟｰc!#REF!</definedName>
    <definedName name="\l" localSheetId="25">[1]ｺﾋﾟｰc!#REF!</definedName>
    <definedName name="\l" localSheetId="27">[1]ｺﾋﾟｰc!#REF!</definedName>
    <definedName name="\l" localSheetId="29">[1]ｺﾋﾟｰc!#REF!</definedName>
    <definedName name="\l" localSheetId="7">[1]ｺﾋﾟｰc!#REF!</definedName>
    <definedName name="\l" localSheetId="9">[1]ｺﾋﾟｰc!#REF!</definedName>
    <definedName name="\l" localSheetId="11">[1]ｺﾋﾟｰc!#REF!</definedName>
    <definedName name="\l" localSheetId="13">[1]ｺﾋﾟｰc!#REF!</definedName>
    <definedName name="\l" localSheetId="15">[1]ｺﾋﾟｰc!#REF!</definedName>
    <definedName name="\l" localSheetId="17">[1]ｺﾋﾟｰc!#REF!</definedName>
    <definedName name="\l" localSheetId="19">[1]ｺﾋﾟｰc!#REF!</definedName>
    <definedName name="\l" localSheetId="21">[1]ｺﾋﾟｰc!#REF!</definedName>
    <definedName name="\l" localSheetId="2">[1]ｺﾋﾟｰc!#REF!</definedName>
    <definedName name="\l">[1]ｺﾋﾟｰc!#REF!</definedName>
    <definedName name="\m" localSheetId="1">[1]ｺﾋﾟｰc!#REF!</definedName>
    <definedName name="\m" localSheetId="5">[1]ｺﾋﾟｰc!#REF!</definedName>
    <definedName name="\m" localSheetId="23">[1]ｺﾋﾟｰc!#REF!</definedName>
    <definedName name="\m" localSheetId="25">[1]ｺﾋﾟｰc!#REF!</definedName>
    <definedName name="\m" localSheetId="27">[1]ｺﾋﾟｰc!#REF!</definedName>
    <definedName name="\m" localSheetId="29">[1]ｺﾋﾟｰc!#REF!</definedName>
    <definedName name="\m" localSheetId="7">[1]ｺﾋﾟｰc!#REF!</definedName>
    <definedName name="\m" localSheetId="9">[1]ｺﾋﾟｰc!#REF!</definedName>
    <definedName name="\m" localSheetId="11">[1]ｺﾋﾟｰc!#REF!</definedName>
    <definedName name="\m" localSheetId="13">[1]ｺﾋﾟｰc!#REF!</definedName>
    <definedName name="\m" localSheetId="15">[1]ｺﾋﾟｰc!#REF!</definedName>
    <definedName name="\m" localSheetId="17">[1]ｺﾋﾟｰc!#REF!</definedName>
    <definedName name="\m" localSheetId="19">[1]ｺﾋﾟｰc!#REF!</definedName>
    <definedName name="\m" localSheetId="21">[1]ｺﾋﾟｰc!#REF!</definedName>
    <definedName name="\m" localSheetId="2">[1]ｺﾋﾟｰc!#REF!</definedName>
    <definedName name="\m">[1]ｺﾋﾟｰc!#REF!</definedName>
    <definedName name="\n" localSheetId="1">[1]ｺﾋﾟｰc!#REF!</definedName>
    <definedName name="\n" localSheetId="5">[1]ｺﾋﾟｰc!#REF!</definedName>
    <definedName name="\n" localSheetId="23">[1]ｺﾋﾟｰc!#REF!</definedName>
    <definedName name="\n" localSheetId="25">[1]ｺﾋﾟｰc!#REF!</definedName>
    <definedName name="\n" localSheetId="27">[1]ｺﾋﾟｰc!#REF!</definedName>
    <definedName name="\n" localSheetId="29">[1]ｺﾋﾟｰc!#REF!</definedName>
    <definedName name="\n" localSheetId="7">[1]ｺﾋﾟｰc!#REF!</definedName>
    <definedName name="\n" localSheetId="9">[1]ｺﾋﾟｰc!#REF!</definedName>
    <definedName name="\n" localSheetId="11">[1]ｺﾋﾟｰc!#REF!</definedName>
    <definedName name="\n" localSheetId="13">[1]ｺﾋﾟｰc!#REF!</definedName>
    <definedName name="\n" localSheetId="15">[1]ｺﾋﾟｰc!#REF!</definedName>
    <definedName name="\n" localSheetId="17">[1]ｺﾋﾟｰc!#REF!</definedName>
    <definedName name="\n" localSheetId="19">[1]ｺﾋﾟｰc!#REF!</definedName>
    <definedName name="\n" localSheetId="21">[1]ｺﾋﾟｰc!#REF!</definedName>
    <definedName name="\n" localSheetId="2">[1]ｺﾋﾟｰc!#REF!</definedName>
    <definedName name="\n">[1]ｺﾋﾟｰc!#REF!</definedName>
    <definedName name="\o" localSheetId="1">[1]ｺﾋﾟｰc!#REF!</definedName>
    <definedName name="\o" localSheetId="5">[1]ｺﾋﾟｰc!#REF!</definedName>
    <definedName name="\o" localSheetId="23">[1]ｺﾋﾟｰc!#REF!</definedName>
    <definedName name="\o" localSheetId="25">[1]ｺﾋﾟｰc!#REF!</definedName>
    <definedName name="\o" localSheetId="27">[1]ｺﾋﾟｰc!#REF!</definedName>
    <definedName name="\o" localSheetId="29">[1]ｺﾋﾟｰc!#REF!</definedName>
    <definedName name="\o" localSheetId="7">[1]ｺﾋﾟｰc!#REF!</definedName>
    <definedName name="\o" localSheetId="9">[1]ｺﾋﾟｰc!#REF!</definedName>
    <definedName name="\o" localSheetId="11">[1]ｺﾋﾟｰc!#REF!</definedName>
    <definedName name="\o" localSheetId="13">[1]ｺﾋﾟｰc!#REF!</definedName>
    <definedName name="\o" localSheetId="15">[1]ｺﾋﾟｰc!#REF!</definedName>
    <definedName name="\o" localSheetId="17">[1]ｺﾋﾟｰc!#REF!</definedName>
    <definedName name="\o" localSheetId="19">[1]ｺﾋﾟｰc!#REF!</definedName>
    <definedName name="\o" localSheetId="21">[1]ｺﾋﾟｰc!#REF!</definedName>
    <definedName name="\o" localSheetId="2">[1]ｺﾋﾟｰc!#REF!</definedName>
    <definedName name="\o">[1]ｺﾋﾟｰc!#REF!</definedName>
    <definedName name="\p" localSheetId="1">[1]ｺﾋﾟｰc!#REF!</definedName>
    <definedName name="\p" localSheetId="5">[1]ｺﾋﾟｰc!#REF!</definedName>
    <definedName name="\p" localSheetId="23">[1]ｺﾋﾟｰc!#REF!</definedName>
    <definedName name="\p" localSheetId="25">[1]ｺﾋﾟｰc!#REF!</definedName>
    <definedName name="\p" localSheetId="27">[1]ｺﾋﾟｰc!#REF!</definedName>
    <definedName name="\p" localSheetId="29">[1]ｺﾋﾟｰc!#REF!</definedName>
    <definedName name="\p" localSheetId="7">[1]ｺﾋﾟｰc!#REF!</definedName>
    <definedName name="\p" localSheetId="9">[1]ｺﾋﾟｰc!#REF!</definedName>
    <definedName name="\p" localSheetId="11">[1]ｺﾋﾟｰc!#REF!</definedName>
    <definedName name="\p" localSheetId="13">[1]ｺﾋﾟｰc!#REF!</definedName>
    <definedName name="\p" localSheetId="15">[1]ｺﾋﾟｰc!#REF!</definedName>
    <definedName name="\p" localSheetId="17">[1]ｺﾋﾟｰc!#REF!</definedName>
    <definedName name="\p" localSheetId="19">[1]ｺﾋﾟｰc!#REF!</definedName>
    <definedName name="\p" localSheetId="21">[1]ｺﾋﾟｰc!#REF!</definedName>
    <definedName name="\p" localSheetId="2">[1]ｺﾋﾟｰc!#REF!</definedName>
    <definedName name="\p">[1]ｺﾋﾟｰc!#REF!</definedName>
    <definedName name="\p2">[9]対標設置!$K$1</definedName>
    <definedName name="\q" localSheetId="1">[1]ｺﾋﾟｰc!#REF!</definedName>
    <definedName name="\q" localSheetId="5">[1]ｺﾋﾟｰc!#REF!</definedName>
    <definedName name="\q" localSheetId="23">[1]ｺﾋﾟｰc!#REF!</definedName>
    <definedName name="\q" localSheetId="25">[1]ｺﾋﾟｰc!#REF!</definedName>
    <definedName name="\q" localSheetId="27">[1]ｺﾋﾟｰc!#REF!</definedName>
    <definedName name="\q" localSheetId="29">[1]ｺﾋﾟｰc!#REF!</definedName>
    <definedName name="\q" localSheetId="7">[1]ｺﾋﾟｰc!#REF!</definedName>
    <definedName name="\q" localSheetId="9">[1]ｺﾋﾟｰc!#REF!</definedName>
    <definedName name="\q" localSheetId="11">[1]ｺﾋﾟｰc!#REF!</definedName>
    <definedName name="\q" localSheetId="13">[1]ｺﾋﾟｰc!#REF!</definedName>
    <definedName name="\q" localSheetId="15">[1]ｺﾋﾟｰc!#REF!</definedName>
    <definedName name="\q" localSheetId="17">[1]ｺﾋﾟｰc!#REF!</definedName>
    <definedName name="\q" localSheetId="19">[1]ｺﾋﾟｰc!#REF!</definedName>
    <definedName name="\q" localSheetId="21">[1]ｺﾋﾟｰc!#REF!</definedName>
    <definedName name="\q" localSheetId="2">[1]ｺﾋﾟｰc!#REF!</definedName>
    <definedName name="\q">[1]ｺﾋﾟｰc!#REF!</definedName>
    <definedName name="\r" localSheetId="1">[1]ｺﾋﾟｰc!#REF!</definedName>
    <definedName name="\r" localSheetId="5">[1]ｺﾋﾟｰc!#REF!</definedName>
    <definedName name="\r" localSheetId="23">[1]ｺﾋﾟｰc!#REF!</definedName>
    <definedName name="\r" localSheetId="25">[1]ｺﾋﾟｰc!#REF!</definedName>
    <definedName name="\r" localSheetId="27">[1]ｺﾋﾟｰc!#REF!</definedName>
    <definedName name="\r" localSheetId="29">[1]ｺﾋﾟｰc!#REF!</definedName>
    <definedName name="\r" localSheetId="7">[1]ｺﾋﾟｰc!#REF!</definedName>
    <definedName name="\r" localSheetId="9">[1]ｺﾋﾟｰc!#REF!</definedName>
    <definedName name="\r" localSheetId="11">[1]ｺﾋﾟｰc!#REF!</definedName>
    <definedName name="\r" localSheetId="13">[1]ｺﾋﾟｰc!#REF!</definedName>
    <definedName name="\r" localSheetId="15">[1]ｺﾋﾟｰc!#REF!</definedName>
    <definedName name="\r" localSheetId="17">[1]ｺﾋﾟｰc!#REF!</definedName>
    <definedName name="\r" localSheetId="19">[1]ｺﾋﾟｰc!#REF!</definedName>
    <definedName name="\r" localSheetId="21">[1]ｺﾋﾟｰc!#REF!</definedName>
    <definedName name="\r" localSheetId="2">[1]ｺﾋﾟｰc!#REF!</definedName>
    <definedName name="\r">[1]ｺﾋﾟｰc!#REF!</definedName>
    <definedName name="\s" localSheetId="1">[1]ｺﾋﾟｰc!#REF!</definedName>
    <definedName name="\s" localSheetId="5">[1]ｺﾋﾟｰc!#REF!</definedName>
    <definedName name="\s" localSheetId="23">[1]ｺﾋﾟｰc!#REF!</definedName>
    <definedName name="\s" localSheetId="25">[1]ｺﾋﾟｰc!#REF!</definedName>
    <definedName name="\s" localSheetId="27">[1]ｺﾋﾟｰc!#REF!</definedName>
    <definedName name="\s" localSheetId="29">[1]ｺﾋﾟｰc!#REF!</definedName>
    <definedName name="\s" localSheetId="7">[1]ｺﾋﾟｰc!#REF!</definedName>
    <definedName name="\s" localSheetId="9">[1]ｺﾋﾟｰc!#REF!</definedName>
    <definedName name="\s" localSheetId="11">[1]ｺﾋﾟｰc!#REF!</definedName>
    <definedName name="\s" localSheetId="13">[1]ｺﾋﾟｰc!#REF!</definedName>
    <definedName name="\s" localSheetId="15">[1]ｺﾋﾟｰc!#REF!</definedName>
    <definedName name="\s" localSheetId="17">[1]ｺﾋﾟｰc!#REF!</definedName>
    <definedName name="\s" localSheetId="19">[1]ｺﾋﾟｰc!#REF!</definedName>
    <definedName name="\s" localSheetId="21">[1]ｺﾋﾟｰc!#REF!</definedName>
    <definedName name="\s" localSheetId="2">[1]ｺﾋﾟｰc!#REF!</definedName>
    <definedName name="\s">[1]ｺﾋﾟｰc!#REF!</definedName>
    <definedName name="\t" localSheetId="1">[1]ｺﾋﾟｰc!#REF!</definedName>
    <definedName name="\t" localSheetId="5">[1]ｺﾋﾟｰc!#REF!</definedName>
    <definedName name="\t" localSheetId="23">[1]ｺﾋﾟｰc!#REF!</definedName>
    <definedName name="\t" localSheetId="25">[1]ｺﾋﾟｰc!#REF!</definedName>
    <definedName name="\t" localSheetId="27">[1]ｺﾋﾟｰc!#REF!</definedName>
    <definedName name="\t" localSheetId="29">[1]ｺﾋﾟｰc!#REF!</definedName>
    <definedName name="\t" localSheetId="7">[1]ｺﾋﾟｰc!#REF!</definedName>
    <definedName name="\t" localSheetId="9">[1]ｺﾋﾟｰc!#REF!</definedName>
    <definedName name="\t" localSheetId="11">[1]ｺﾋﾟｰc!#REF!</definedName>
    <definedName name="\t" localSheetId="13">[1]ｺﾋﾟｰc!#REF!</definedName>
    <definedName name="\t" localSheetId="15">[1]ｺﾋﾟｰc!#REF!</definedName>
    <definedName name="\t" localSheetId="17">[1]ｺﾋﾟｰc!#REF!</definedName>
    <definedName name="\t" localSheetId="19">[1]ｺﾋﾟｰc!#REF!</definedName>
    <definedName name="\t" localSheetId="21">[1]ｺﾋﾟｰc!#REF!</definedName>
    <definedName name="\t" localSheetId="2">[1]ｺﾋﾟｰc!#REF!</definedName>
    <definedName name="\t">[1]ｺﾋﾟｰc!#REF!</definedName>
    <definedName name="\u" localSheetId="1">[1]ｺﾋﾟｰc!#REF!</definedName>
    <definedName name="\u" localSheetId="5">[1]ｺﾋﾟｰc!#REF!</definedName>
    <definedName name="\u" localSheetId="23">[1]ｺﾋﾟｰc!#REF!</definedName>
    <definedName name="\u" localSheetId="25">[1]ｺﾋﾟｰc!#REF!</definedName>
    <definedName name="\u" localSheetId="27">[1]ｺﾋﾟｰc!#REF!</definedName>
    <definedName name="\u" localSheetId="29">[1]ｺﾋﾟｰc!#REF!</definedName>
    <definedName name="\u" localSheetId="7">[1]ｺﾋﾟｰc!#REF!</definedName>
    <definedName name="\u" localSheetId="9">[1]ｺﾋﾟｰc!#REF!</definedName>
    <definedName name="\u" localSheetId="11">[1]ｺﾋﾟｰc!#REF!</definedName>
    <definedName name="\u" localSheetId="13">[1]ｺﾋﾟｰc!#REF!</definedName>
    <definedName name="\u" localSheetId="15">[1]ｺﾋﾟｰc!#REF!</definedName>
    <definedName name="\u" localSheetId="17">[1]ｺﾋﾟｰc!#REF!</definedName>
    <definedName name="\u" localSheetId="19">[1]ｺﾋﾟｰc!#REF!</definedName>
    <definedName name="\u" localSheetId="21">[1]ｺﾋﾟｰc!#REF!</definedName>
    <definedName name="\u" localSheetId="2">[1]ｺﾋﾟｰc!#REF!</definedName>
    <definedName name="\u">[1]ｺﾋﾟｰc!#REF!</definedName>
    <definedName name="\v" localSheetId="1">[1]ｺﾋﾟｰc!#REF!</definedName>
    <definedName name="\v" localSheetId="5">[1]ｺﾋﾟｰc!#REF!</definedName>
    <definedName name="\v" localSheetId="23">[1]ｺﾋﾟｰc!#REF!</definedName>
    <definedName name="\v" localSheetId="25">[1]ｺﾋﾟｰc!#REF!</definedName>
    <definedName name="\v" localSheetId="27">[1]ｺﾋﾟｰc!#REF!</definedName>
    <definedName name="\v" localSheetId="29">[1]ｺﾋﾟｰc!#REF!</definedName>
    <definedName name="\v" localSheetId="7">[1]ｺﾋﾟｰc!#REF!</definedName>
    <definedName name="\v" localSheetId="9">[1]ｺﾋﾟｰc!#REF!</definedName>
    <definedName name="\v" localSheetId="11">[1]ｺﾋﾟｰc!#REF!</definedName>
    <definedName name="\v" localSheetId="13">[1]ｺﾋﾟｰc!#REF!</definedName>
    <definedName name="\v" localSheetId="15">[1]ｺﾋﾟｰc!#REF!</definedName>
    <definedName name="\v" localSheetId="17">[1]ｺﾋﾟｰc!#REF!</definedName>
    <definedName name="\v" localSheetId="19">[1]ｺﾋﾟｰc!#REF!</definedName>
    <definedName name="\v" localSheetId="21">[1]ｺﾋﾟｰc!#REF!</definedName>
    <definedName name="\v" localSheetId="2">[1]ｺﾋﾟｰc!#REF!</definedName>
    <definedName name="\v">[1]ｺﾋﾟｰc!#REF!</definedName>
    <definedName name="\w" localSheetId="1">[1]ｺﾋﾟｰc!#REF!</definedName>
    <definedName name="\w" localSheetId="5">[1]ｺﾋﾟｰc!#REF!</definedName>
    <definedName name="\w" localSheetId="23">[1]ｺﾋﾟｰc!#REF!</definedName>
    <definedName name="\w" localSheetId="25">[1]ｺﾋﾟｰc!#REF!</definedName>
    <definedName name="\w" localSheetId="27">[1]ｺﾋﾟｰc!#REF!</definedName>
    <definedName name="\w" localSheetId="29">[1]ｺﾋﾟｰc!#REF!</definedName>
    <definedName name="\w" localSheetId="7">[1]ｺﾋﾟｰc!#REF!</definedName>
    <definedName name="\w" localSheetId="9">[1]ｺﾋﾟｰc!#REF!</definedName>
    <definedName name="\w" localSheetId="11">[1]ｺﾋﾟｰc!#REF!</definedName>
    <definedName name="\w" localSheetId="13">[1]ｺﾋﾟｰc!#REF!</definedName>
    <definedName name="\w" localSheetId="15">[1]ｺﾋﾟｰc!#REF!</definedName>
    <definedName name="\w" localSheetId="17">[1]ｺﾋﾟｰc!#REF!</definedName>
    <definedName name="\w" localSheetId="19">[1]ｺﾋﾟｰc!#REF!</definedName>
    <definedName name="\w" localSheetId="21">[1]ｺﾋﾟｰc!#REF!</definedName>
    <definedName name="\w" localSheetId="2">[1]ｺﾋﾟｰc!#REF!</definedName>
    <definedName name="\w">[1]ｺﾋﾟｰc!#REF!</definedName>
    <definedName name="\x" localSheetId="1">[1]ｺﾋﾟｰc!#REF!</definedName>
    <definedName name="\x" localSheetId="5">[1]ｺﾋﾟｰc!#REF!</definedName>
    <definedName name="\x" localSheetId="23">[1]ｺﾋﾟｰc!#REF!</definedName>
    <definedName name="\x" localSheetId="25">[1]ｺﾋﾟｰc!#REF!</definedName>
    <definedName name="\x" localSheetId="27">[1]ｺﾋﾟｰc!#REF!</definedName>
    <definedName name="\x" localSheetId="29">[1]ｺﾋﾟｰc!#REF!</definedName>
    <definedName name="\x" localSheetId="7">[1]ｺﾋﾟｰc!#REF!</definedName>
    <definedName name="\x" localSheetId="9">[1]ｺﾋﾟｰc!#REF!</definedName>
    <definedName name="\x" localSheetId="11">[1]ｺﾋﾟｰc!#REF!</definedName>
    <definedName name="\x" localSheetId="13">[1]ｺﾋﾟｰc!#REF!</definedName>
    <definedName name="\x" localSheetId="15">[1]ｺﾋﾟｰc!#REF!</definedName>
    <definedName name="\x" localSheetId="17">[1]ｺﾋﾟｰc!#REF!</definedName>
    <definedName name="\x" localSheetId="19">[1]ｺﾋﾟｰc!#REF!</definedName>
    <definedName name="\x" localSheetId="21">[1]ｺﾋﾟｰc!#REF!</definedName>
    <definedName name="\x" localSheetId="2">[1]ｺﾋﾟｰc!#REF!</definedName>
    <definedName name="\x">[1]ｺﾋﾟｰc!#REF!</definedName>
    <definedName name="\y" localSheetId="1">[1]ｺﾋﾟｰc!#REF!</definedName>
    <definedName name="\y" localSheetId="5">[1]ｺﾋﾟｰc!#REF!</definedName>
    <definedName name="\y" localSheetId="23">[1]ｺﾋﾟｰc!#REF!</definedName>
    <definedName name="\y" localSheetId="25">[1]ｺﾋﾟｰc!#REF!</definedName>
    <definedName name="\y" localSheetId="27">[1]ｺﾋﾟｰc!#REF!</definedName>
    <definedName name="\y" localSheetId="29">[1]ｺﾋﾟｰc!#REF!</definedName>
    <definedName name="\y" localSheetId="7">[1]ｺﾋﾟｰc!#REF!</definedName>
    <definedName name="\y" localSheetId="9">[1]ｺﾋﾟｰc!#REF!</definedName>
    <definedName name="\y" localSheetId="11">[1]ｺﾋﾟｰc!#REF!</definedName>
    <definedName name="\y" localSheetId="13">[1]ｺﾋﾟｰc!#REF!</definedName>
    <definedName name="\y" localSheetId="15">[1]ｺﾋﾟｰc!#REF!</definedName>
    <definedName name="\y" localSheetId="17">[1]ｺﾋﾟｰc!#REF!</definedName>
    <definedName name="\y" localSheetId="19">[1]ｺﾋﾟｰc!#REF!</definedName>
    <definedName name="\y" localSheetId="21">[1]ｺﾋﾟｰc!#REF!</definedName>
    <definedName name="\y" localSheetId="2">[1]ｺﾋﾟｰc!#REF!</definedName>
    <definedName name="\y">[1]ｺﾋﾟｰc!#REF!</definedName>
    <definedName name="\z" localSheetId="1">[1]ｺﾋﾟｰc!#REF!</definedName>
    <definedName name="\z" localSheetId="5">[1]ｺﾋﾟｰc!#REF!</definedName>
    <definedName name="\z" localSheetId="23">[1]ｺﾋﾟｰc!#REF!</definedName>
    <definedName name="\z" localSheetId="25">[1]ｺﾋﾟｰc!#REF!</definedName>
    <definedName name="\z" localSheetId="27">[1]ｺﾋﾟｰc!#REF!</definedName>
    <definedName name="\z" localSheetId="29">[1]ｺﾋﾟｰc!#REF!</definedName>
    <definedName name="\z" localSheetId="7">[1]ｺﾋﾟｰc!#REF!</definedName>
    <definedName name="\z" localSheetId="9">[1]ｺﾋﾟｰc!#REF!</definedName>
    <definedName name="\z" localSheetId="11">[1]ｺﾋﾟｰc!#REF!</definedName>
    <definedName name="\z" localSheetId="13">[1]ｺﾋﾟｰc!#REF!</definedName>
    <definedName name="\z" localSheetId="15">[1]ｺﾋﾟｰc!#REF!</definedName>
    <definedName name="\z" localSheetId="17">[1]ｺﾋﾟｰc!#REF!</definedName>
    <definedName name="\z" localSheetId="19">[1]ｺﾋﾟｰc!#REF!</definedName>
    <definedName name="\z" localSheetId="21">[1]ｺﾋﾟｰc!#REF!</definedName>
    <definedName name="\z" localSheetId="2">[1]ｺﾋﾟｰc!#REF!</definedName>
    <definedName name="\z">[1]ｺﾋﾟｰc!#REF!</definedName>
    <definedName name="【マンホール種類】">#REF!</definedName>
    <definedName name="【認定器材品名】">#REF!</definedName>
    <definedName name="【認定工場所有会社名】">#REF!</definedName>
    <definedName name="§10合計">#REF!</definedName>
    <definedName name="§1COST">[10]明細!#REF!</definedName>
    <definedName name="§1合計">[10]明細!#REF!</definedName>
    <definedName name="§2合計">#REF!</definedName>
    <definedName name="§3合計">#REF!</definedName>
    <definedName name="§4合計">#REF!</definedName>
    <definedName name="§5合計">#REF!</definedName>
    <definedName name="§6合計">#REF!</definedName>
    <definedName name="§7合計">#REF!</definedName>
    <definedName name="§8合計">#REF!</definedName>
    <definedName name="§9合計">#REF!</definedName>
    <definedName name="①">#REF!</definedName>
    <definedName name="②">#REF!</definedName>
    <definedName name="②ダッシュ">#REF!</definedName>
    <definedName name="③">#REF!</definedName>
    <definedName name="④">#REF!</definedName>
    <definedName name="④ダッシュ">#REF!</definedName>
    <definedName name="⑤">#REF!</definedName>
    <definedName name="⑥">#REF!</definedName>
    <definedName name="⑦">#REF!</definedName>
    <definedName name="⑧">#REF!</definedName>
    <definedName name="⑨">#REF!</definedName>
    <definedName name="⑩">#REF!</definedName>
    <definedName name="⑪">#REF!</definedName>
    <definedName name="A" localSheetId="1">#REF!</definedName>
    <definedName name="A" localSheetId="5">#REF!</definedName>
    <definedName name="A" localSheetId="23">#REF!</definedName>
    <definedName name="A" localSheetId="25">#REF!</definedName>
    <definedName name="A" localSheetId="27">#REF!</definedName>
    <definedName name="A" localSheetId="29">#REF!</definedName>
    <definedName name="A" localSheetId="7">#REF!</definedName>
    <definedName name="A" localSheetId="9">#REF!</definedName>
    <definedName name="A" localSheetId="11">#REF!</definedName>
    <definedName name="A" localSheetId="13">#REF!</definedName>
    <definedName name="A" localSheetId="15">#REF!</definedName>
    <definedName name="A" localSheetId="17">#REF!</definedName>
    <definedName name="A" localSheetId="19">#REF!</definedName>
    <definedName name="A" localSheetId="21">#REF!</definedName>
    <definedName name="A" localSheetId="2">#REF!</definedName>
    <definedName name="A">#REF!</definedName>
    <definedName name="A.01">#N/A</definedName>
    <definedName name="A.02">#N/A</definedName>
    <definedName name="A.03">#N/A</definedName>
    <definedName name="A_1">#REF!</definedName>
    <definedName name="A_3">#REF!</definedName>
    <definedName name="A1_">#REF!</definedName>
    <definedName name="A10_">[11]土地評価!#REF!</definedName>
    <definedName name="A11_">[11]土地評価!#REF!</definedName>
    <definedName name="A12_">[11]土地評価!#REF!</definedName>
    <definedName name="A13_">[11]土地評価!#REF!</definedName>
    <definedName name="A14_">[11]土地評価!#REF!</definedName>
    <definedName name="A15_">[11]土地評価!#REF!</definedName>
    <definedName name="A16_">[11]土地評価!#REF!</definedName>
    <definedName name="A2_">[11]土地評価!$H$87</definedName>
    <definedName name="A3_">[11]土地評価!$H$109</definedName>
    <definedName name="A4_">[11]土地評価!$H$131</definedName>
    <definedName name="A5_">[11]土地評価!$H$153</definedName>
    <definedName name="A6_">[11]土地評価!$H$175</definedName>
    <definedName name="A7_">[11]土地評価!$H$197</definedName>
    <definedName name="A8_">[11]土地評価!#REF!</definedName>
    <definedName name="A9_">[11]土地評価!#REF!</definedName>
    <definedName name="ＡＡ" localSheetId="1">#REF!</definedName>
    <definedName name="ＡＡ" localSheetId="5">#REF!</definedName>
    <definedName name="ＡＡ" localSheetId="23">#REF!</definedName>
    <definedName name="ＡＡ" localSheetId="25">#REF!</definedName>
    <definedName name="ＡＡ" localSheetId="27">#REF!</definedName>
    <definedName name="ＡＡ" localSheetId="29">#REF!</definedName>
    <definedName name="ＡＡ" localSheetId="7">#REF!</definedName>
    <definedName name="ＡＡ" localSheetId="9">#REF!</definedName>
    <definedName name="ＡＡ" localSheetId="11">#REF!</definedName>
    <definedName name="ＡＡ" localSheetId="13">#REF!</definedName>
    <definedName name="ＡＡ" localSheetId="15">#REF!</definedName>
    <definedName name="ＡＡ" localSheetId="17">#REF!</definedName>
    <definedName name="ＡＡ" localSheetId="19">#REF!</definedName>
    <definedName name="ＡＡ" localSheetId="21">#REF!</definedName>
    <definedName name="ＡＡ">#REF!</definedName>
    <definedName name="ＡＡ_1">#REF!</definedName>
    <definedName name="ａａａ" localSheetId="1">#REF!</definedName>
    <definedName name="ａａａ" localSheetId="5">#REF!</definedName>
    <definedName name="ａａａ" localSheetId="23">#REF!</definedName>
    <definedName name="ａａａ" localSheetId="25">#REF!</definedName>
    <definedName name="ａａａ" localSheetId="27">#REF!</definedName>
    <definedName name="ａａａ" localSheetId="29">#REF!</definedName>
    <definedName name="ａａａ" localSheetId="7">#REF!</definedName>
    <definedName name="ａａａ" localSheetId="9">#REF!</definedName>
    <definedName name="ａａａ" localSheetId="11">#REF!</definedName>
    <definedName name="ａａａ" localSheetId="13">#REF!</definedName>
    <definedName name="ａａａ" localSheetId="15">#REF!</definedName>
    <definedName name="ａａａ" localSheetId="17">#REF!</definedName>
    <definedName name="ａａａ" localSheetId="19">#REF!</definedName>
    <definedName name="ａａａ" localSheetId="21">#REF!</definedName>
    <definedName name="ａａａ" localSheetId="2">#REF!</definedName>
    <definedName name="ａａａ">#REF!</definedName>
    <definedName name="ａａａ_1">#REF!</definedName>
    <definedName name="ａａａ_3">#REF!</definedName>
    <definedName name="aaaaaa">#REF!</definedName>
    <definedName name="aaaaaaaaaaaa">#REF!</definedName>
    <definedName name="aaaaaaaaaaaaaaaaaaaaaaa">#REF!</definedName>
    <definedName name="aaaaaaaaaaaaaaaaaaaaaaaaa">#REF!</definedName>
    <definedName name="aaaaaaaaaaaaaaaaaaaaaaaaaaaaa">#REF!</definedName>
    <definedName name="aaaaaaaaaaaaaaaaaaaaaaaaaaaaaaaaaaa">#REF!</definedName>
    <definedName name="ABA">#REF!</definedName>
    <definedName name="AccessDatabase" hidden="1">"D:\データ\エクセル\建築課\設計書原本\設計書NEC970813.mdb"</definedName>
    <definedName name="alkali">[3]寸法計画と薬剤使用量!$C$121</definedName>
    <definedName name="alkali1">[12]寸法計画!$C$117</definedName>
    <definedName name="anscount" hidden="1">1</definedName>
    <definedName name="Anzen" localSheetId="18">#N/A</definedName>
    <definedName name="Anzen" localSheetId="2">'解体工事諸経費計算シート '!Anzen</definedName>
    <definedName name="Anzen">'解体工事諸経費計算シート '!Anzen</definedName>
    <definedName name="Anzen_1" localSheetId="18">#N/A</definedName>
    <definedName name="Anzen_1" localSheetId="2">'解体工事諸経費計算シート '!Anzen_1</definedName>
    <definedName name="Anzen_1">'解体工事諸経費計算シート '!Anzen_1</definedName>
    <definedName name="AS" localSheetId="1">#REF!</definedName>
    <definedName name="AS" localSheetId="5">#REF!</definedName>
    <definedName name="AS" localSheetId="23">#REF!</definedName>
    <definedName name="AS" localSheetId="25">#REF!</definedName>
    <definedName name="AS" localSheetId="27">#REF!</definedName>
    <definedName name="AS" localSheetId="29">#REF!</definedName>
    <definedName name="AS" localSheetId="7">#REF!</definedName>
    <definedName name="AS" localSheetId="9">#REF!</definedName>
    <definedName name="AS" localSheetId="11">#REF!</definedName>
    <definedName name="AS" localSheetId="13">#REF!</definedName>
    <definedName name="AS" localSheetId="15">#REF!</definedName>
    <definedName name="AS" localSheetId="17">#REF!</definedName>
    <definedName name="AS" localSheetId="19">#REF!</definedName>
    <definedName name="AS" localSheetId="21">#REF!</definedName>
    <definedName name="AS" localSheetId="2">#REF!</definedName>
    <definedName name="AS">#REF!</definedName>
    <definedName name="AS_1">#REF!</definedName>
    <definedName name="AS_3">#REF!</definedName>
    <definedName name="asd" localSheetId="18">#N/A</definedName>
    <definedName name="asd" localSheetId="2">'解体工事諸経費計算シート '!asd</definedName>
    <definedName name="asd">'解体工事諸経費計算シート '!asd</definedName>
    <definedName name="asd_1" localSheetId="18">#N/A</definedName>
    <definedName name="asd_1" localSheetId="2">'解体工事諸経費計算シート '!asd_1</definedName>
    <definedName name="asd_1">'解体工事諸経費計算シート '!asd_1</definedName>
    <definedName name="asy" localSheetId="1">#REF!</definedName>
    <definedName name="asy">#REF!</definedName>
    <definedName name="atusa">[7]用排水集計!#REF!</definedName>
    <definedName name="aw">[13]土地評価!$H$197</definedName>
    <definedName name="Ａ計" localSheetId="1">#REF!</definedName>
    <definedName name="Ａ計" localSheetId="5">#REF!</definedName>
    <definedName name="Ａ計" localSheetId="23">#REF!</definedName>
    <definedName name="Ａ計" localSheetId="25">#REF!</definedName>
    <definedName name="Ａ計" localSheetId="27">#REF!</definedName>
    <definedName name="Ａ計" localSheetId="29">#REF!</definedName>
    <definedName name="Ａ計" localSheetId="7">#REF!</definedName>
    <definedName name="Ａ計" localSheetId="9">#REF!</definedName>
    <definedName name="Ａ計" localSheetId="11">#REF!</definedName>
    <definedName name="Ａ計" localSheetId="13">#REF!</definedName>
    <definedName name="Ａ計" localSheetId="15">#REF!</definedName>
    <definedName name="Ａ計" localSheetId="17">#REF!</definedName>
    <definedName name="Ａ計" localSheetId="19">#REF!</definedName>
    <definedName name="Ａ計" localSheetId="21">#REF!</definedName>
    <definedName name="Ａ計" localSheetId="2">#REF!</definedName>
    <definedName name="Ａ計">#REF!</definedName>
    <definedName name="Ａ計_1">#REF!</definedName>
    <definedName name="Ａ計_3">#REF!</definedName>
    <definedName name="Ａ通り側壁" localSheetId="1">#REF!</definedName>
    <definedName name="Ａ通り側壁" localSheetId="5">#REF!</definedName>
    <definedName name="Ａ通り側壁" localSheetId="23">#REF!</definedName>
    <definedName name="Ａ通り側壁" localSheetId="25">#REF!</definedName>
    <definedName name="Ａ通り側壁" localSheetId="27">#REF!</definedName>
    <definedName name="Ａ通り側壁" localSheetId="29">#REF!</definedName>
    <definedName name="Ａ通り側壁" localSheetId="7">#REF!</definedName>
    <definedName name="Ａ通り側壁" localSheetId="9">#REF!</definedName>
    <definedName name="Ａ通り側壁" localSheetId="11">#REF!</definedName>
    <definedName name="Ａ通り側壁" localSheetId="13">#REF!</definedName>
    <definedName name="Ａ通り側壁" localSheetId="15">#REF!</definedName>
    <definedName name="Ａ通り側壁" localSheetId="17">#REF!</definedName>
    <definedName name="Ａ通り側壁" localSheetId="19">#REF!</definedName>
    <definedName name="Ａ通り側壁" localSheetId="21">#REF!</definedName>
    <definedName name="Ａ通り側壁" localSheetId="2">#REF!</definedName>
    <definedName name="Ａ通り側壁">#REF!</definedName>
    <definedName name="Ａ通り側壁_1">#REF!</definedName>
    <definedName name="Ａ通り側壁_3">#REF!</definedName>
    <definedName name="B" localSheetId="1">#REF!</definedName>
    <definedName name="B" localSheetId="5">#REF!</definedName>
    <definedName name="B" localSheetId="23">#REF!</definedName>
    <definedName name="B" localSheetId="25">#REF!</definedName>
    <definedName name="B" localSheetId="27">#REF!</definedName>
    <definedName name="B" localSheetId="29">#REF!</definedName>
    <definedName name="B" localSheetId="7">#REF!</definedName>
    <definedName name="B" localSheetId="9">#REF!</definedName>
    <definedName name="B" localSheetId="11">#REF!</definedName>
    <definedName name="B" localSheetId="13">#REF!</definedName>
    <definedName name="B" localSheetId="15">#REF!</definedName>
    <definedName name="B" localSheetId="17">#REF!</definedName>
    <definedName name="B" localSheetId="19">#REF!</definedName>
    <definedName name="B" localSheetId="21">#REF!</definedName>
    <definedName name="B">#REF!</definedName>
    <definedName name="Ｂ．電気設備工事" localSheetId="1">#REF!</definedName>
    <definedName name="Ｂ．電気設備工事" localSheetId="5">#REF!</definedName>
    <definedName name="Ｂ．電気設備工事" localSheetId="23">#REF!</definedName>
    <definedName name="Ｂ．電気設備工事" localSheetId="25">#REF!</definedName>
    <definedName name="Ｂ．電気設備工事" localSheetId="27">#REF!</definedName>
    <definedName name="Ｂ．電気設備工事" localSheetId="29">#REF!</definedName>
    <definedName name="Ｂ．電気設備工事" localSheetId="7">#REF!</definedName>
    <definedName name="Ｂ．電気設備工事" localSheetId="9">#REF!</definedName>
    <definedName name="Ｂ．電気設備工事" localSheetId="11">#REF!</definedName>
    <definedName name="Ｂ．電気設備工事" localSheetId="13">#REF!</definedName>
    <definedName name="Ｂ．電気設備工事" localSheetId="15">#REF!</definedName>
    <definedName name="Ｂ．電気設備工事" localSheetId="17">#REF!</definedName>
    <definedName name="Ｂ．電気設備工事" localSheetId="19">#REF!</definedName>
    <definedName name="Ｂ．電気設備工事" localSheetId="21">#REF!</definedName>
    <definedName name="Ｂ．電気設備工事" localSheetId="2">#REF!</definedName>
    <definedName name="Ｂ．電気設備工事">#REF!</definedName>
    <definedName name="B_1">#REF!</definedName>
    <definedName name="B_I4">#REF!</definedName>
    <definedName name="Ｂ_電気設備工事">#REF!</definedName>
    <definedName name="Ｂ_電気設備工事_3">#REF!</definedName>
    <definedName name="BA_1">[3]設備電力!$F$2</definedName>
    <definedName name="BAforACsilo">[3]設備電力!$J$57</definedName>
    <definedName name="BANCHI">#REF!</definedName>
    <definedName name="BAREA" localSheetId="1">#REF!</definedName>
    <definedName name="BAREA" localSheetId="5">#REF!</definedName>
    <definedName name="BAREA" localSheetId="23">#REF!</definedName>
    <definedName name="BAREA" localSheetId="25">#REF!</definedName>
    <definedName name="BAREA" localSheetId="27">#REF!</definedName>
    <definedName name="BAREA" localSheetId="29">#REF!</definedName>
    <definedName name="BAREA" localSheetId="7">#REF!</definedName>
    <definedName name="BAREA" localSheetId="9">#REF!</definedName>
    <definedName name="BAREA" localSheetId="11">#REF!</definedName>
    <definedName name="BAREA" localSheetId="13">#REF!</definedName>
    <definedName name="BAREA" localSheetId="15">#REF!</definedName>
    <definedName name="BAREA" localSheetId="17">#REF!</definedName>
    <definedName name="BAREA" localSheetId="19">#REF!</definedName>
    <definedName name="BAREA" localSheetId="21">#REF!</definedName>
    <definedName name="BAREA" localSheetId="2">#REF!</definedName>
    <definedName name="BAREA">#REF!</definedName>
    <definedName name="BAREA_1">#REF!</definedName>
    <definedName name="BAREA_3">#REF!</definedName>
    <definedName name="BAREA2" localSheetId="1">#REF!</definedName>
    <definedName name="BAREA2" localSheetId="5">#REF!</definedName>
    <definedName name="BAREA2" localSheetId="23">#REF!</definedName>
    <definedName name="BAREA2" localSheetId="25">#REF!</definedName>
    <definedName name="BAREA2" localSheetId="27">#REF!</definedName>
    <definedName name="BAREA2" localSheetId="29">#REF!</definedName>
    <definedName name="BAREA2" localSheetId="7">#REF!</definedName>
    <definedName name="BAREA2" localSheetId="9">#REF!</definedName>
    <definedName name="BAREA2" localSheetId="11">#REF!</definedName>
    <definedName name="BAREA2" localSheetId="13">#REF!</definedName>
    <definedName name="BAREA2" localSheetId="15">#REF!</definedName>
    <definedName name="BAREA2" localSheetId="17">#REF!</definedName>
    <definedName name="BAREA2" localSheetId="19">#REF!</definedName>
    <definedName name="BAREA2" localSheetId="21">#REF!</definedName>
    <definedName name="BAREA2" localSheetId="2">#REF!</definedName>
    <definedName name="BAREA2">#REF!</definedName>
    <definedName name="BAREA2_1">#REF!</definedName>
    <definedName name="BAREA2_3">#REF!</definedName>
    <definedName name="BAREA3" localSheetId="1">#REF!</definedName>
    <definedName name="BAREA3" localSheetId="5">#REF!</definedName>
    <definedName name="BAREA3" localSheetId="23">#REF!</definedName>
    <definedName name="BAREA3" localSheetId="25">#REF!</definedName>
    <definedName name="BAREA3" localSheetId="27">#REF!</definedName>
    <definedName name="BAREA3" localSheetId="29">#REF!</definedName>
    <definedName name="BAREA3" localSheetId="7">#REF!</definedName>
    <definedName name="BAREA3" localSheetId="9">#REF!</definedName>
    <definedName name="BAREA3" localSheetId="11">#REF!</definedName>
    <definedName name="BAREA3" localSheetId="13">#REF!</definedName>
    <definedName name="BAREA3" localSheetId="15">#REF!</definedName>
    <definedName name="BAREA3" localSheetId="17">#REF!</definedName>
    <definedName name="BAREA3" localSheetId="19">#REF!</definedName>
    <definedName name="BAREA3" localSheetId="21">#REF!</definedName>
    <definedName name="BAREA3" localSheetId="2">#REF!</definedName>
    <definedName name="BAREA3">#REF!</definedName>
    <definedName name="BAREA3_1">#REF!</definedName>
    <definedName name="BAREA3_3">#REF!</definedName>
    <definedName name="bassd" localSheetId="18">#N/A</definedName>
    <definedName name="bassd" localSheetId="2">'解体工事諸経費計算シート '!bassd</definedName>
    <definedName name="bassd">'解体工事諸経費計算シート '!bassd</definedName>
    <definedName name="bassd_1" localSheetId="18">#N/A</definedName>
    <definedName name="bassd_1" localSheetId="2">'解体工事諸経費計算シート '!bassd_1</definedName>
    <definedName name="bassd_1">'解体工事諸経費計算シート '!bassd_1</definedName>
    <definedName name="bbb" localSheetId="1">#REF!</definedName>
    <definedName name="bbb" localSheetId="5">#REF!</definedName>
    <definedName name="bbb" localSheetId="23">#REF!</definedName>
    <definedName name="bbb" localSheetId="25">#REF!</definedName>
    <definedName name="bbb" localSheetId="27">#REF!</definedName>
    <definedName name="bbb" localSheetId="29">#REF!</definedName>
    <definedName name="bbb" localSheetId="7">#REF!</definedName>
    <definedName name="bbb" localSheetId="9">#REF!</definedName>
    <definedName name="bbb" localSheetId="11">#REF!</definedName>
    <definedName name="bbb" localSheetId="13">#REF!</definedName>
    <definedName name="bbb" localSheetId="15">#REF!</definedName>
    <definedName name="bbb" localSheetId="17">#REF!</definedName>
    <definedName name="bbb" localSheetId="19">#REF!</definedName>
    <definedName name="bbb" localSheetId="21">#REF!</definedName>
    <definedName name="bbb" localSheetId="2">#REF!</definedName>
    <definedName name="bbb">#REF!</definedName>
    <definedName name="bbb_1">#REF!</definedName>
    <definedName name="bbb_3">#REF!</definedName>
    <definedName name="ＢＧＭ設備工事" localSheetId="1">#REF!</definedName>
    <definedName name="ＢＧＭ設備工事" localSheetId="5">#REF!</definedName>
    <definedName name="ＢＧＭ設備工事" localSheetId="23">#REF!</definedName>
    <definedName name="ＢＧＭ設備工事" localSheetId="25">#REF!</definedName>
    <definedName name="ＢＧＭ設備工事" localSheetId="27">#REF!</definedName>
    <definedName name="ＢＧＭ設備工事" localSheetId="29">#REF!</definedName>
    <definedName name="ＢＧＭ設備工事" localSheetId="7">#REF!</definedName>
    <definedName name="ＢＧＭ設備工事" localSheetId="9">#REF!</definedName>
    <definedName name="ＢＧＭ設備工事" localSheetId="11">#REF!</definedName>
    <definedName name="ＢＧＭ設備工事" localSheetId="13">#REF!</definedName>
    <definedName name="ＢＧＭ設備工事" localSheetId="15">#REF!</definedName>
    <definedName name="ＢＧＭ設備工事" localSheetId="17">#REF!</definedName>
    <definedName name="ＢＧＭ設備工事" localSheetId="19">#REF!</definedName>
    <definedName name="ＢＧＭ設備工事" localSheetId="21">#REF!</definedName>
    <definedName name="ＢＧＭ設備工事" localSheetId="2">#REF!</definedName>
    <definedName name="ＢＧＭ設備工事">#REF!</definedName>
    <definedName name="ＢＧＭ設備工事_1">#REF!</definedName>
    <definedName name="ＢＧＭ設備工事_3">#REF!</definedName>
    <definedName name="bh" localSheetId="18">#N/A</definedName>
    <definedName name="bh" localSheetId="2">'解体工事諸経費計算シート '!bh</definedName>
    <definedName name="bh">'解体工事諸経費計算シート '!bh</definedName>
    <definedName name="bh_1" localSheetId="18">#N/A</definedName>
    <definedName name="bh_1" localSheetId="2">'解体工事諸経費計算シート '!bh_1</definedName>
    <definedName name="bh_1">'解体工事諸経費計算シート '!bh_1</definedName>
    <definedName name="ＢＨ0.2素掘り">#REF!</definedName>
    <definedName name="ｂｊｍｇ" localSheetId="18">#N/A</definedName>
    <definedName name="ｂｊｍｇ" localSheetId="2">'解体工事諸経費計算シート '!ｂｊｍｇ</definedName>
    <definedName name="ｂｊｍｇ">'解体工事諸経費計算シート '!ｂｊｍｇ</definedName>
    <definedName name="ｂｊｍｇ_1" localSheetId="18">#N/A</definedName>
    <definedName name="ｂｊｍｇ_1" localSheetId="2">'解体工事諸経費計算シート '!ｂｊｍｇ_1</definedName>
    <definedName name="ｂｊｍｇ_1">'解体工事諸経費計算シート '!ｂｊｍｇ_1</definedName>
    <definedName name="blower常用数量">[3]設備電力!$J$64</definedName>
    <definedName name="blower予備数量">[3]設備電力!$J$65</definedName>
    <definedName name="BOX">#N/A</definedName>
    <definedName name="Bunrui">#REF!</definedName>
    <definedName name="Bunrui2">#REF!</definedName>
    <definedName name="bvjh" localSheetId="18">#N/A</definedName>
    <definedName name="bvjh" localSheetId="2">'解体工事諸経費計算シート '!bvjh</definedName>
    <definedName name="bvjh">'解体工事諸経費計算シート '!bvjh</definedName>
    <definedName name="bvjh_1" localSheetId="18">#N/A</definedName>
    <definedName name="bvjh_1" localSheetId="2">'解体工事諸経費計算シート '!bvjh_1</definedName>
    <definedName name="bvjh_1">'解体工事諸経費計算シート '!bvjh_1</definedName>
    <definedName name="Ｂ屋内運動場" localSheetId="18">#N/A</definedName>
    <definedName name="Ｂ屋内運動場" localSheetId="2">'解体工事諸経費計算シート '!Ｂ屋内運動場</definedName>
    <definedName name="Ｂ屋内運動場">'解体工事諸経費計算シート '!Ｂ屋内運動場</definedName>
    <definedName name="Ｂ屋内運動場_1" localSheetId="18">#N/A</definedName>
    <definedName name="Ｂ屋内運動場_1" localSheetId="2">'解体工事諸経費計算シート '!Ｂ屋内運動場_1</definedName>
    <definedName name="Ｂ屋内運動場_1">'解体工事諸経費計算シート '!Ｂ屋内運動場_1</definedName>
    <definedName name="B掘削">[14]設定!#REF!</definedName>
    <definedName name="Ｂ計" localSheetId="1">#REF!</definedName>
    <definedName name="Ｂ計" localSheetId="5">#REF!</definedName>
    <definedName name="Ｂ計" localSheetId="23">#REF!</definedName>
    <definedName name="Ｂ計" localSheetId="25">#REF!</definedName>
    <definedName name="Ｂ計" localSheetId="27">#REF!</definedName>
    <definedName name="Ｂ計" localSheetId="29">#REF!</definedName>
    <definedName name="Ｂ計" localSheetId="7">#REF!</definedName>
    <definedName name="Ｂ計" localSheetId="9">#REF!</definedName>
    <definedName name="Ｂ計" localSheetId="11">#REF!</definedName>
    <definedName name="Ｂ計" localSheetId="13">#REF!</definedName>
    <definedName name="Ｂ計" localSheetId="15">#REF!</definedName>
    <definedName name="Ｂ計" localSheetId="17">#REF!</definedName>
    <definedName name="Ｂ計" localSheetId="19">#REF!</definedName>
    <definedName name="Ｂ計" localSheetId="21">#REF!</definedName>
    <definedName name="Ｂ計" localSheetId="2">#REF!</definedName>
    <definedName name="Ｂ計">#REF!</definedName>
    <definedName name="Ｂ計_1">#REF!</definedName>
    <definedName name="Ｂ計_3">#REF!</definedName>
    <definedName name="B代価">[14]代価!#REF!</definedName>
    <definedName name="C_COLUMNDATA1" localSheetId="1">#REF!</definedName>
    <definedName name="C_COLUMNDATA1">#REF!</definedName>
    <definedName name="C_COLUMNDATA1_1">#REF!</definedName>
    <definedName name="C_COLUMNDATA2" localSheetId="1">#REF!</definedName>
    <definedName name="C_COLUMNDATA2">#REF!</definedName>
    <definedName name="C_COLUMNDATA2_1">#REF!</definedName>
    <definedName name="C_COLUMNDATA3" localSheetId="1">#REF!</definedName>
    <definedName name="C_COLUMNDATA3">#REF!</definedName>
    <definedName name="C_COLUMNDATA3_1">#REF!</definedName>
    <definedName name="C_COLUMNDATA4" localSheetId="1">#REF!</definedName>
    <definedName name="C_COLUMNDATA4">#REF!</definedName>
    <definedName name="C_COLUMNDATA4_1">#REF!</definedName>
    <definedName name="C_COLUMNDATA5" localSheetId="1">#REF!</definedName>
    <definedName name="C_COLUMNDATA5">#REF!</definedName>
    <definedName name="C_COLUMNDATA5_1">#REF!</definedName>
    <definedName name="C_COLUMNDATA6" localSheetId="1">#REF!</definedName>
    <definedName name="C_COLUMNDATA6">#REF!</definedName>
    <definedName name="C_COLUMNDATA6_1">#REF!</definedName>
    <definedName name="C_COLUMNDATA7" localSheetId="1">#REF!</definedName>
    <definedName name="C_COLUMNDATA7">#REF!</definedName>
    <definedName name="C_COLUMNDATA7_1">#REF!</definedName>
    <definedName name="C_COLUMNDATA8" localSheetId="1">#REF!</definedName>
    <definedName name="C_COLUMNDATA8">#REF!</definedName>
    <definedName name="C_COLUMNDATA8_1">#REF!</definedName>
    <definedName name="C_COLUMNDATA9" localSheetId="1">#REF!</definedName>
    <definedName name="C_COLUMNDATA9">#REF!</definedName>
    <definedName name="C_COLUMNDATA9_1">#REF!</definedName>
    <definedName name="C_GETSHEET" localSheetId="1">#REF!</definedName>
    <definedName name="C_GETSHEET">#REF!</definedName>
    <definedName name="C_GETSHEET_1">#REF!</definedName>
    <definedName name="C_INFILE" localSheetId="1">#REF!</definedName>
    <definedName name="C_INFILE">#REF!</definedName>
    <definedName name="C_INFILE_1">#REF!</definedName>
    <definedName name="C_INPATH" localSheetId="1">#REF!</definedName>
    <definedName name="C_INPATH">#REF!</definedName>
    <definedName name="C_INPATH_1">#REF!</definedName>
    <definedName name="C_INSHEET" localSheetId="1">#REF!</definedName>
    <definedName name="C_INSHEET">#REF!</definedName>
    <definedName name="C_INSHEET_1">#REF!</definedName>
    <definedName name="C_ROWDATA" localSheetId="1">#REF!</definedName>
    <definedName name="C_ROWDATA">#REF!</definedName>
    <definedName name="C_ROWDATA_1">#REF!</definedName>
    <definedName name="CAL">#N/A</definedName>
    <definedName name="cban">#REF!</definedName>
    <definedName name="cc">#REF!</definedName>
    <definedName name="ccc" localSheetId="1">#REF!</definedName>
    <definedName name="ccc" localSheetId="5">#REF!</definedName>
    <definedName name="ccc" localSheetId="23">#REF!</definedName>
    <definedName name="ccc" localSheetId="25">#REF!</definedName>
    <definedName name="ccc" localSheetId="27">#REF!</definedName>
    <definedName name="ccc" localSheetId="29">#REF!</definedName>
    <definedName name="ccc" localSheetId="7">#REF!</definedName>
    <definedName name="ccc" localSheetId="9">#REF!</definedName>
    <definedName name="ccc" localSheetId="11">#REF!</definedName>
    <definedName name="ccc" localSheetId="13">#REF!</definedName>
    <definedName name="ccc" localSheetId="15">#REF!</definedName>
    <definedName name="ccc" localSheetId="17">#REF!</definedName>
    <definedName name="ccc" localSheetId="19">#REF!</definedName>
    <definedName name="ccc" localSheetId="21">#REF!</definedName>
    <definedName name="ccc" localSheetId="2">#REF!</definedName>
    <definedName name="ccc">#REF!</definedName>
    <definedName name="ccc_1">#REF!</definedName>
    <definedName name="ccc_3">#REF!</definedName>
    <definedName name="cdfe" localSheetId="18">#N/A</definedName>
    <definedName name="cdfe" localSheetId="2">'解体工事諸経費計算シート '!cdfe</definedName>
    <definedName name="cdfe">'解体工事諸経費計算シート '!cdfe</definedName>
    <definedName name="cdfe_1" localSheetId="18">#N/A</definedName>
    <definedName name="cdfe_1" localSheetId="2">'解体工事諸経費計算シート '!cdfe_1</definedName>
    <definedName name="cdfe_1">'解体工事諸経費計算シート '!cdfe_1</definedName>
    <definedName name="CEL">#N/A</definedName>
    <definedName name="CELL">#N/A</definedName>
    <definedName name="CHK">#N/A</definedName>
    <definedName name="ｃｊｄｇｂｈｃ" localSheetId="18">#N/A</definedName>
    <definedName name="ｃｊｄｇｂｈｃ" localSheetId="2">'解体工事諸経費計算シート '!ｃｊｄｇｂｈｃ</definedName>
    <definedName name="ｃｊｄｇｂｈｃ">'解体工事諸経費計算シート '!ｃｊｄｇｂｈｃ</definedName>
    <definedName name="ｃｊｄｇｂｈｃ_1" localSheetId="18">#N/A</definedName>
    <definedName name="ｃｊｄｇｂｈｃ_1" localSheetId="2">'解体工事諸経費計算シート '!ｃｊｄｇｂｈｃ_1</definedName>
    <definedName name="ｃｊｄｇｂｈｃ_1">'解体工事諸経費計算シート '!ｃｊｄｇｂｈｃ_1</definedName>
    <definedName name="ColNr">#REF!</definedName>
    <definedName name="comp数量">[3]設備電力!$J$7</definedName>
    <definedName name="Continent1">#REF!</definedName>
    <definedName name="Continent2">#REF!</definedName>
    <definedName name="COU">#N/A</definedName>
    <definedName name="_xlnm.Criteria" localSheetId="1">[15]見積書!#REF!</definedName>
    <definedName name="_xlnm.Criteria" localSheetId="5">[15]見積書!#REF!</definedName>
    <definedName name="_xlnm.Criteria" localSheetId="23">[15]見積書!#REF!</definedName>
    <definedName name="_xlnm.Criteria" localSheetId="25">[15]見積書!#REF!</definedName>
    <definedName name="_xlnm.Criteria" localSheetId="27">[15]見積書!#REF!</definedName>
    <definedName name="_xlnm.Criteria" localSheetId="29">[15]見積書!#REF!</definedName>
    <definedName name="_xlnm.Criteria" localSheetId="7">[15]見積書!#REF!</definedName>
    <definedName name="_xlnm.Criteria" localSheetId="9">[15]見積書!#REF!</definedName>
    <definedName name="_xlnm.Criteria" localSheetId="11">[15]見積書!#REF!</definedName>
    <definedName name="_xlnm.Criteria" localSheetId="13">[15]見積書!#REF!</definedName>
    <definedName name="_xlnm.Criteria" localSheetId="15">[15]見積書!#REF!</definedName>
    <definedName name="_xlnm.Criteria" localSheetId="17">[15]見積書!#REF!</definedName>
    <definedName name="_xlnm.Criteria" localSheetId="19">[15]見積書!#REF!</definedName>
    <definedName name="_xlnm.Criteria" localSheetId="21">[15]見積書!#REF!</definedName>
    <definedName name="_xlnm.Criteria" localSheetId="2">[15]見積書!#REF!</definedName>
    <definedName name="_xlnm.Criteria">[15]見積書!#REF!</definedName>
    <definedName name="Ｃ型">#REF!</definedName>
    <definedName name="C代価">[14]代価!#REF!</definedName>
    <definedName name="d">'[16]プラズマ用灰量計算（低質ごみ）'!$D$10</definedName>
    <definedName name="D.01">#N/A</definedName>
    <definedName name="D.02">#N/A</definedName>
    <definedName name="D.03">#N/A</definedName>
    <definedName name="DA" localSheetId="2">#REF!</definedName>
    <definedName name="DA">#REF!</definedName>
    <definedName name="DA_12">#REF!</definedName>
    <definedName name="DA_16">#REF!</definedName>
    <definedName name="DA_17">#REF!</definedName>
    <definedName name="dada">#REF!</definedName>
    <definedName name="DAT">#N/A</definedName>
    <definedName name="Data">#REF!</definedName>
    <definedName name="data01">[17]DataSheet!$A$5:$B$9</definedName>
    <definedName name="data02">[17]DataSheet!$C$5:$D$9</definedName>
    <definedName name="data03">[17]DataSheet!$E$5:$F$9</definedName>
    <definedName name="data04">[17]DataSheet!$G$5:$H$9</definedName>
    <definedName name="data09">[17]DataSheet!$S$5:$T$9</definedName>
    <definedName name="DATA1" localSheetId="1">#REF!</definedName>
    <definedName name="DATA1" localSheetId="5">#REF!</definedName>
    <definedName name="DATA1" localSheetId="23">#REF!</definedName>
    <definedName name="DATA1" localSheetId="25">#REF!</definedName>
    <definedName name="DATA1" localSheetId="27">#REF!</definedName>
    <definedName name="DATA1" localSheetId="29">#REF!</definedName>
    <definedName name="DATA1" localSheetId="7">#REF!</definedName>
    <definedName name="DATA1" localSheetId="9">#REF!</definedName>
    <definedName name="DATA1" localSheetId="11">#REF!</definedName>
    <definedName name="DATA1" localSheetId="13">#REF!</definedName>
    <definedName name="DATA1" localSheetId="15">#REF!</definedName>
    <definedName name="DATA1" localSheetId="17">#REF!</definedName>
    <definedName name="DATA1" localSheetId="19">#REF!</definedName>
    <definedName name="DATA1" localSheetId="21">#REF!</definedName>
    <definedName name="DATA1" localSheetId="2">#REF!</definedName>
    <definedName name="DATA1">#REF!</definedName>
    <definedName name="DATA1_1">#REF!</definedName>
    <definedName name="DATA1_3">#REF!</definedName>
    <definedName name="data10">[17]DataSheet!$U$5:$V$9</definedName>
    <definedName name="data14">[17]DataSheet!$AE$5:$AF$9</definedName>
    <definedName name="data15">[17]DataSheet!$AG$5:$AH$9</definedName>
    <definedName name="DATA2" localSheetId="1">#REF!</definedName>
    <definedName name="DATA2" localSheetId="5">#REF!</definedName>
    <definedName name="DATA2" localSheetId="23">#REF!</definedName>
    <definedName name="DATA2" localSheetId="25">#REF!</definedName>
    <definedName name="DATA2" localSheetId="27">#REF!</definedName>
    <definedName name="DATA2" localSheetId="29">#REF!</definedName>
    <definedName name="DATA2" localSheetId="7">#REF!</definedName>
    <definedName name="DATA2" localSheetId="9">#REF!</definedName>
    <definedName name="DATA2" localSheetId="11">#REF!</definedName>
    <definedName name="DATA2" localSheetId="13">#REF!</definedName>
    <definedName name="DATA2" localSheetId="15">#REF!</definedName>
    <definedName name="DATA2" localSheetId="17">#REF!</definedName>
    <definedName name="DATA2" localSheetId="19">#REF!</definedName>
    <definedName name="DATA2" localSheetId="21">#REF!</definedName>
    <definedName name="DATA2" localSheetId="2">#REF!</definedName>
    <definedName name="DATA2">#REF!</definedName>
    <definedName name="DATA2_1">#REF!</definedName>
    <definedName name="DATA2_3">#REF!</definedName>
    <definedName name="DATA3" localSheetId="1">#REF!</definedName>
    <definedName name="DATA3" localSheetId="5">#REF!</definedName>
    <definedName name="DATA3" localSheetId="23">#REF!</definedName>
    <definedName name="DATA3" localSheetId="25">#REF!</definedName>
    <definedName name="DATA3" localSheetId="27">#REF!</definedName>
    <definedName name="DATA3" localSheetId="29">#REF!</definedName>
    <definedName name="DATA3" localSheetId="7">#REF!</definedName>
    <definedName name="DATA3" localSheetId="9">#REF!</definedName>
    <definedName name="DATA3" localSheetId="11">#REF!</definedName>
    <definedName name="DATA3" localSheetId="13">#REF!</definedName>
    <definedName name="DATA3" localSheetId="15">#REF!</definedName>
    <definedName name="DATA3" localSheetId="17">#REF!</definedName>
    <definedName name="DATA3" localSheetId="19">#REF!</definedName>
    <definedName name="DATA3" localSheetId="21">#REF!</definedName>
    <definedName name="DATA3" localSheetId="2">#REF!</definedName>
    <definedName name="DATA3">#REF!</definedName>
    <definedName name="DATA3_1">#REF!</definedName>
    <definedName name="DATA3_3">#REF!</definedName>
    <definedName name="DATA4">#REF!</definedName>
    <definedName name="DATA5">#REF!</definedName>
    <definedName name="DATA6">#REF!</definedName>
    <definedName name="_xlnm.Database">#REF!</definedName>
    <definedName name="Database_MI">[18]組合人!$BJ$692:$BO$706</definedName>
    <definedName name="DataEnd">#REF!</definedName>
    <definedName name="DATE1" localSheetId="1">[1]ｺﾋﾟｰc!#REF!</definedName>
    <definedName name="DATE1" localSheetId="5">[1]ｺﾋﾟｰc!#REF!</definedName>
    <definedName name="DATE1" localSheetId="23">[1]ｺﾋﾟｰc!#REF!</definedName>
    <definedName name="DATE1" localSheetId="25">[1]ｺﾋﾟｰc!#REF!</definedName>
    <definedName name="DATE1" localSheetId="27">[1]ｺﾋﾟｰc!#REF!</definedName>
    <definedName name="DATE1" localSheetId="29">[1]ｺﾋﾟｰc!#REF!</definedName>
    <definedName name="DATE1" localSheetId="7">[1]ｺﾋﾟｰc!#REF!</definedName>
    <definedName name="DATE1" localSheetId="9">[1]ｺﾋﾟｰc!#REF!</definedName>
    <definedName name="DATE1" localSheetId="11">[1]ｺﾋﾟｰc!#REF!</definedName>
    <definedName name="DATE1" localSheetId="13">[1]ｺﾋﾟｰc!#REF!</definedName>
    <definedName name="DATE1" localSheetId="15">[1]ｺﾋﾟｰc!#REF!</definedName>
    <definedName name="DATE1" localSheetId="17">[1]ｺﾋﾟｰc!#REF!</definedName>
    <definedName name="DATE1" localSheetId="19">[1]ｺﾋﾟｰc!#REF!</definedName>
    <definedName name="DATE1" localSheetId="21">[1]ｺﾋﾟｰc!#REF!</definedName>
    <definedName name="DATE1" localSheetId="2">[1]ｺﾋﾟｰc!#REF!</definedName>
    <definedName name="DATE1">[1]ｺﾋﾟｰc!#REF!</definedName>
    <definedName name="DATE1_3">[1]ｺﾋﾟｰc!#REF!</definedName>
    <definedName name="DATE10" localSheetId="1">[1]ｺﾋﾟｰc!#REF!</definedName>
    <definedName name="DATE10" localSheetId="5">[1]ｺﾋﾟｰc!#REF!</definedName>
    <definedName name="DATE10" localSheetId="23">[1]ｺﾋﾟｰc!#REF!</definedName>
    <definedName name="DATE10" localSheetId="25">[1]ｺﾋﾟｰc!#REF!</definedName>
    <definedName name="DATE10" localSheetId="27">[1]ｺﾋﾟｰc!#REF!</definedName>
    <definedName name="DATE10" localSheetId="29">[1]ｺﾋﾟｰc!#REF!</definedName>
    <definedName name="DATE10" localSheetId="7">[1]ｺﾋﾟｰc!#REF!</definedName>
    <definedName name="DATE10" localSheetId="9">[1]ｺﾋﾟｰc!#REF!</definedName>
    <definedName name="DATE10" localSheetId="11">[1]ｺﾋﾟｰc!#REF!</definedName>
    <definedName name="DATE10" localSheetId="13">[1]ｺﾋﾟｰc!#REF!</definedName>
    <definedName name="DATE10" localSheetId="15">[1]ｺﾋﾟｰc!#REF!</definedName>
    <definedName name="DATE10" localSheetId="17">[1]ｺﾋﾟｰc!#REF!</definedName>
    <definedName name="DATE10" localSheetId="19">[1]ｺﾋﾟｰc!#REF!</definedName>
    <definedName name="DATE10" localSheetId="21">[1]ｺﾋﾟｰc!#REF!</definedName>
    <definedName name="DATE10" localSheetId="2">[1]ｺﾋﾟｰc!#REF!</definedName>
    <definedName name="DATE10">[1]ｺﾋﾟｰc!#REF!</definedName>
    <definedName name="DATE10_3">[1]ｺﾋﾟｰc!#REF!</definedName>
    <definedName name="DATE11" localSheetId="1">[1]ｺﾋﾟｰc!#REF!</definedName>
    <definedName name="DATE11" localSheetId="5">[1]ｺﾋﾟｰc!#REF!</definedName>
    <definedName name="DATE11" localSheetId="23">[1]ｺﾋﾟｰc!#REF!</definedName>
    <definedName name="DATE11" localSheetId="25">[1]ｺﾋﾟｰc!#REF!</definedName>
    <definedName name="DATE11" localSheetId="27">[1]ｺﾋﾟｰc!#REF!</definedName>
    <definedName name="DATE11" localSheetId="29">[1]ｺﾋﾟｰc!#REF!</definedName>
    <definedName name="DATE11" localSheetId="7">[1]ｺﾋﾟｰc!#REF!</definedName>
    <definedName name="DATE11" localSheetId="9">[1]ｺﾋﾟｰc!#REF!</definedName>
    <definedName name="DATE11" localSheetId="11">[1]ｺﾋﾟｰc!#REF!</definedName>
    <definedName name="DATE11" localSheetId="13">[1]ｺﾋﾟｰc!#REF!</definedName>
    <definedName name="DATE11" localSheetId="15">[1]ｺﾋﾟｰc!#REF!</definedName>
    <definedName name="DATE11" localSheetId="17">[1]ｺﾋﾟｰc!#REF!</definedName>
    <definedName name="DATE11" localSheetId="19">[1]ｺﾋﾟｰc!#REF!</definedName>
    <definedName name="DATE11" localSheetId="21">[1]ｺﾋﾟｰc!#REF!</definedName>
    <definedName name="DATE11" localSheetId="2">[1]ｺﾋﾟｰc!#REF!</definedName>
    <definedName name="DATE11">[1]ｺﾋﾟｰc!#REF!</definedName>
    <definedName name="DATE11_3">[1]ｺﾋﾟｰc!#REF!</definedName>
    <definedName name="DATE2" localSheetId="1">[1]ｺﾋﾟｰc!#REF!</definedName>
    <definedName name="DATE2" localSheetId="5">[1]ｺﾋﾟｰc!#REF!</definedName>
    <definedName name="DATE2" localSheetId="23">[1]ｺﾋﾟｰc!#REF!</definedName>
    <definedName name="DATE2" localSheetId="25">[1]ｺﾋﾟｰc!#REF!</definedName>
    <definedName name="DATE2" localSheetId="27">[1]ｺﾋﾟｰc!#REF!</definedName>
    <definedName name="DATE2" localSheetId="29">[1]ｺﾋﾟｰc!#REF!</definedName>
    <definedName name="DATE2" localSheetId="7">[1]ｺﾋﾟｰc!#REF!</definedName>
    <definedName name="DATE2" localSheetId="9">[1]ｺﾋﾟｰc!#REF!</definedName>
    <definedName name="DATE2" localSheetId="11">[1]ｺﾋﾟｰc!#REF!</definedName>
    <definedName name="DATE2" localSheetId="13">[1]ｺﾋﾟｰc!#REF!</definedName>
    <definedName name="DATE2" localSheetId="15">[1]ｺﾋﾟｰc!#REF!</definedName>
    <definedName name="DATE2" localSheetId="17">[1]ｺﾋﾟｰc!#REF!</definedName>
    <definedName name="DATE2" localSheetId="19">[1]ｺﾋﾟｰc!#REF!</definedName>
    <definedName name="DATE2" localSheetId="21">[1]ｺﾋﾟｰc!#REF!</definedName>
    <definedName name="DATE2" localSheetId="2">[1]ｺﾋﾟｰc!#REF!</definedName>
    <definedName name="DATE2">[1]ｺﾋﾟｰc!#REF!</definedName>
    <definedName name="DATE2_3">[1]ｺﾋﾟｰc!#REF!</definedName>
    <definedName name="DATE20" localSheetId="1">[1]ｺﾋﾟｰc!#REF!</definedName>
    <definedName name="DATE20" localSheetId="5">[1]ｺﾋﾟｰc!#REF!</definedName>
    <definedName name="DATE20" localSheetId="23">[1]ｺﾋﾟｰc!#REF!</definedName>
    <definedName name="DATE20" localSheetId="25">[1]ｺﾋﾟｰc!#REF!</definedName>
    <definedName name="DATE20" localSheetId="27">[1]ｺﾋﾟｰc!#REF!</definedName>
    <definedName name="DATE20" localSheetId="29">[1]ｺﾋﾟｰc!#REF!</definedName>
    <definedName name="DATE20" localSheetId="7">[1]ｺﾋﾟｰc!#REF!</definedName>
    <definedName name="DATE20" localSheetId="9">[1]ｺﾋﾟｰc!#REF!</definedName>
    <definedName name="DATE20" localSheetId="11">[1]ｺﾋﾟｰc!#REF!</definedName>
    <definedName name="DATE20" localSheetId="13">[1]ｺﾋﾟｰc!#REF!</definedName>
    <definedName name="DATE20" localSheetId="15">[1]ｺﾋﾟｰc!#REF!</definedName>
    <definedName name="DATE20" localSheetId="17">[1]ｺﾋﾟｰc!#REF!</definedName>
    <definedName name="DATE20" localSheetId="19">[1]ｺﾋﾟｰc!#REF!</definedName>
    <definedName name="DATE20" localSheetId="21">[1]ｺﾋﾟｰc!#REF!</definedName>
    <definedName name="DATE20" localSheetId="2">[1]ｺﾋﾟｰc!#REF!</definedName>
    <definedName name="DATE20">[1]ｺﾋﾟｰc!#REF!</definedName>
    <definedName name="DATE3" localSheetId="1">[1]ｺﾋﾟｰc!#REF!</definedName>
    <definedName name="DATE3" localSheetId="5">[1]ｺﾋﾟｰc!#REF!</definedName>
    <definedName name="DATE3" localSheetId="23">[1]ｺﾋﾟｰc!#REF!</definedName>
    <definedName name="DATE3" localSheetId="25">[1]ｺﾋﾟｰc!#REF!</definedName>
    <definedName name="DATE3" localSheetId="27">[1]ｺﾋﾟｰc!#REF!</definedName>
    <definedName name="DATE3" localSheetId="29">[1]ｺﾋﾟｰc!#REF!</definedName>
    <definedName name="DATE3" localSheetId="7">[1]ｺﾋﾟｰc!#REF!</definedName>
    <definedName name="DATE3" localSheetId="9">[1]ｺﾋﾟｰc!#REF!</definedName>
    <definedName name="DATE3" localSheetId="11">[1]ｺﾋﾟｰc!#REF!</definedName>
    <definedName name="DATE3" localSheetId="13">[1]ｺﾋﾟｰc!#REF!</definedName>
    <definedName name="DATE3" localSheetId="15">[1]ｺﾋﾟｰc!#REF!</definedName>
    <definedName name="DATE3" localSheetId="17">[1]ｺﾋﾟｰc!#REF!</definedName>
    <definedName name="DATE3" localSheetId="19">[1]ｺﾋﾟｰc!#REF!</definedName>
    <definedName name="DATE3" localSheetId="21">[1]ｺﾋﾟｰc!#REF!</definedName>
    <definedName name="DATE3" localSheetId="2">[1]ｺﾋﾟｰc!#REF!</definedName>
    <definedName name="DATE3">[1]ｺﾋﾟｰc!#REF!</definedName>
    <definedName name="DATE3_3">[1]ｺﾋﾟｰc!#REF!</definedName>
    <definedName name="DATE4" localSheetId="1">[1]ｺﾋﾟｰc!#REF!</definedName>
    <definedName name="DATE4" localSheetId="5">[1]ｺﾋﾟｰc!#REF!</definedName>
    <definedName name="DATE4" localSheetId="23">[1]ｺﾋﾟｰc!#REF!</definedName>
    <definedName name="DATE4" localSheetId="25">[1]ｺﾋﾟｰc!#REF!</definedName>
    <definedName name="DATE4" localSheetId="27">[1]ｺﾋﾟｰc!#REF!</definedName>
    <definedName name="DATE4" localSheetId="29">[1]ｺﾋﾟｰc!#REF!</definedName>
    <definedName name="DATE4" localSheetId="7">[1]ｺﾋﾟｰc!#REF!</definedName>
    <definedName name="DATE4" localSheetId="9">[1]ｺﾋﾟｰc!#REF!</definedName>
    <definedName name="DATE4" localSheetId="11">[1]ｺﾋﾟｰc!#REF!</definedName>
    <definedName name="DATE4" localSheetId="13">[1]ｺﾋﾟｰc!#REF!</definedName>
    <definedName name="DATE4" localSheetId="15">[1]ｺﾋﾟｰc!#REF!</definedName>
    <definedName name="DATE4" localSheetId="17">[1]ｺﾋﾟｰc!#REF!</definedName>
    <definedName name="DATE4" localSheetId="19">[1]ｺﾋﾟｰc!#REF!</definedName>
    <definedName name="DATE4" localSheetId="21">[1]ｺﾋﾟｰc!#REF!</definedName>
    <definedName name="DATE4" localSheetId="2">[1]ｺﾋﾟｰc!#REF!</definedName>
    <definedName name="DATE4">[1]ｺﾋﾟｰc!#REF!</definedName>
    <definedName name="DATE4_3">[1]ｺﾋﾟｰc!#REF!</definedName>
    <definedName name="DATE5" localSheetId="1">[1]ｺﾋﾟｰc!#REF!</definedName>
    <definedName name="DATE5" localSheetId="5">[1]ｺﾋﾟｰc!#REF!</definedName>
    <definedName name="DATE5" localSheetId="23">[1]ｺﾋﾟｰc!#REF!</definedName>
    <definedName name="DATE5" localSheetId="25">[1]ｺﾋﾟｰc!#REF!</definedName>
    <definedName name="DATE5" localSheetId="27">[1]ｺﾋﾟｰc!#REF!</definedName>
    <definedName name="DATE5" localSheetId="29">[1]ｺﾋﾟｰc!#REF!</definedName>
    <definedName name="DATE5" localSheetId="7">[1]ｺﾋﾟｰc!#REF!</definedName>
    <definedName name="DATE5" localSheetId="9">[1]ｺﾋﾟｰc!#REF!</definedName>
    <definedName name="DATE5" localSheetId="11">[1]ｺﾋﾟｰc!#REF!</definedName>
    <definedName name="DATE5" localSheetId="13">[1]ｺﾋﾟｰc!#REF!</definedName>
    <definedName name="DATE5" localSheetId="15">[1]ｺﾋﾟｰc!#REF!</definedName>
    <definedName name="DATE5" localSheetId="17">[1]ｺﾋﾟｰc!#REF!</definedName>
    <definedName name="DATE5" localSheetId="19">[1]ｺﾋﾟｰc!#REF!</definedName>
    <definedName name="DATE5" localSheetId="21">[1]ｺﾋﾟｰc!#REF!</definedName>
    <definedName name="DATE5" localSheetId="2">[1]ｺﾋﾟｰc!#REF!</definedName>
    <definedName name="DATE5">[1]ｺﾋﾟｰc!#REF!</definedName>
    <definedName name="DATE5_3">[1]ｺﾋﾟｰc!#REF!</definedName>
    <definedName name="DATE6" localSheetId="1">[1]ｺﾋﾟｰc!#REF!</definedName>
    <definedName name="DATE6" localSheetId="5">[1]ｺﾋﾟｰc!#REF!</definedName>
    <definedName name="DATE6" localSheetId="23">[1]ｺﾋﾟｰc!#REF!</definedName>
    <definedName name="DATE6" localSheetId="25">[1]ｺﾋﾟｰc!#REF!</definedName>
    <definedName name="DATE6" localSheetId="27">[1]ｺﾋﾟｰc!#REF!</definedName>
    <definedName name="DATE6" localSheetId="29">[1]ｺﾋﾟｰc!#REF!</definedName>
    <definedName name="DATE6" localSheetId="7">[1]ｺﾋﾟｰc!#REF!</definedName>
    <definedName name="DATE6" localSheetId="9">[1]ｺﾋﾟｰc!#REF!</definedName>
    <definedName name="DATE6" localSheetId="11">[1]ｺﾋﾟｰc!#REF!</definedName>
    <definedName name="DATE6" localSheetId="13">[1]ｺﾋﾟｰc!#REF!</definedName>
    <definedName name="DATE6" localSheetId="15">[1]ｺﾋﾟｰc!#REF!</definedName>
    <definedName name="DATE6" localSheetId="17">[1]ｺﾋﾟｰc!#REF!</definedName>
    <definedName name="DATE6" localSheetId="19">[1]ｺﾋﾟｰc!#REF!</definedName>
    <definedName name="DATE6" localSheetId="21">[1]ｺﾋﾟｰc!#REF!</definedName>
    <definedName name="DATE6" localSheetId="2">[1]ｺﾋﾟｰc!#REF!</definedName>
    <definedName name="DATE6">[1]ｺﾋﾟｰc!#REF!</definedName>
    <definedName name="DATE6_3">[1]ｺﾋﾟｰc!#REF!</definedName>
    <definedName name="DATE7" localSheetId="1">[1]ｺﾋﾟｰc!#REF!</definedName>
    <definedName name="DATE7" localSheetId="5">[1]ｺﾋﾟｰc!#REF!</definedName>
    <definedName name="DATE7" localSheetId="23">[1]ｺﾋﾟｰc!#REF!</definedName>
    <definedName name="DATE7" localSheetId="25">[1]ｺﾋﾟｰc!#REF!</definedName>
    <definedName name="DATE7" localSheetId="27">[1]ｺﾋﾟｰc!#REF!</definedName>
    <definedName name="DATE7" localSheetId="29">[1]ｺﾋﾟｰc!#REF!</definedName>
    <definedName name="DATE7" localSheetId="7">[1]ｺﾋﾟｰc!#REF!</definedName>
    <definedName name="DATE7" localSheetId="9">[1]ｺﾋﾟｰc!#REF!</definedName>
    <definedName name="DATE7" localSheetId="11">[1]ｺﾋﾟｰc!#REF!</definedName>
    <definedName name="DATE7" localSheetId="13">[1]ｺﾋﾟｰc!#REF!</definedName>
    <definedName name="DATE7" localSheetId="15">[1]ｺﾋﾟｰc!#REF!</definedName>
    <definedName name="DATE7" localSheetId="17">[1]ｺﾋﾟｰc!#REF!</definedName>
    <definedName name="DATE7" localSheetId="19">[1]ｺﾋﾟｰc!#REF!</definedName>
    <definedName name="DATE7" localSheetId="21">[1]ｺﾋﾟｰc!#REF!</definedName>
    <definedName name="DATE7" localSheetId="2">[1]ｺﾋﾟｰc!#REF!</definedName>
    <definedName name="DATE7">[1]ｺﾋﾟｰc!#REF!</definedName>
    <definedName name="DATE7_3">[1]ｺﾋﾟｰc!#REF!</definedName>
    <definedName name="DATE8" localSheetId="1">[1]ｺﾋﾟｰc!#REF!</definedName>
    <definedName name="DATE8" localSheetId="5">[1]ｺﾋﾟｰc!#REF!</definedName>
    <definedName name="DATE8" localSheetId="23">[1]ｺﾋﾟｰc!#REF!</definedName>
    <definedName name="DATE8" localSheetId="25">[1]ｺﾋﾟｰc!#REF!</definedName>
    <definedName name="DATE8" localSheetId="27">[1]ｺﾋﾟｰc!#REF!</definedName>
    <definedName name="DATE8" localSheetId="29">[1]ｺﾋﾟｰc!#REF!</definedName>
    <definedName name="DATE8" localSheetId="7">[1]ｺﾋﾟｰc!#REF!</definedName>
    <definedName name="DATE8" localSheetId="9">[1]ｺﾋﾟｰc!#REF!</definedName>
    <definedName name="DATE8" localSheetId="11">[1]ｺﾋﾟｰc!#REF!</definedName>
    <definedName name="DATE8" localSheetId="13">[1]ｺﾋﾟｰc!#REF!</definedName>
    <definedName name="DATE8" localSheetId="15">[1]ｺﾋﾟｰc!#REF!</definedName>
    <definedName name="DATE8" localSheetId="17">[1]ｺﾋﾟｰc!#REF!</definedName>
    <definedName name="DATE8" localSheetId="19">[1]ｺﾋﾟｰc!#REF!</definedName>
    <definedName name="DATE8" localSheetId="21">[1]ｺﾋﾟｰc!#REF!</definedName>
    <definedName name="DATE8" localSheetId="2">[1]ｺﾋﾟｰc!#REF!</definedName>
    <definedName name="DATE8">[1]ｺﾋﾟｰc!#REF!</definedName>
    <definedName name="DATE8_3">[1]ｺﾋﾟｰc!#REF!</definedName>
    <definedName name="DATE9" localSheetId="1">[1]ｺﾋﾟｰc!#REF!</definedName>
    <definedName name="DATE9" localSheetId="5">[1]ｺﾋﾟｰc!#REF!</definedName>
    <definedName name="DATE9" localSheetId="23">[1]ｺﾋﾟｰc!#REF!</definedName>
    <definedName name="DATE9" localSheetId="25">[1]ｺﾋﾟｰc!#REF!</definedName>
    <definedName name="DATE9" localSheetId="27">[1]ｺﾋﾟｰc!#REF!</definedName>
    <definedName name="DATE9" localSheetId="29">[1]ｺﾋﾟｰc!#REF!</definedName>
    <definedName name="DATE9" localSheetId="7">[1]ｺﾋﾟｰc!#REF!</definedName>
    <definedName name="DATE9" localSheetId="9">[1]ｺﾋﾟｰc!#REF!</definedName>
    <definedName name="DATE9" localSheetId="11">[1]ｺﾋﾟｰc!#REF!</definedName>
    <definedName name="DATE9" localSheetId="13">[1]ｺﾋﾟｰc!#REF!</definedName>
    <definedName name="DATE9" localSheetId="15">[1]ｺﾋﾟｰc!#REF!</definedName>
    <definedName name="DATE9" localSheetId="17">[1]ｺﾋﾟｰc!#REF!</definedName>
    <definedName name="DATE9" localSheetId="19">[1]ｺﾋﾟｰc!#REF!</definedName>
    <definedName name="DATE9" localSheetId="21">[1]ｺﾋﾟｰc!#REF!</definedName>
    <definedName name="DATE9" localSheetId="2">[1]ｺﾋﾟｰc!#REF!</definedName>
    <definedName name="DATE9">[1]ｺﾋﾟｰc!#REF!</definedName>
    <definedName name="DATE9_3">[1]ｺﾋﾟｰc!#REF!</definedName>
    <definedName name="DCK" localSheetId="2">#REF!</definedName>
    <definedName name="DCK">#REF!</definedName>
    <definedName name="dd">#REF!</definedName>
    <definedName name="ddd" localSheetId="1">#REF!</definedName>
    <definedName name="ddd" localSheetId="5">#REF!</definedName>
    <definedName name="ddd" localSheetId="23">#REF!</definedName>
    <definedName name="ddd" localSheetId="25">#REF!</definedName>
    <definedName name="ddd" localSheetId="27">#REF!</definedName>
    <definedName name="ddd" localSheetId="29">#REF!</definedName>
    <definedName name="ddd" localSheetId="7">#REF!</definedName>
    <definedName name="ddd" localSheetId="9">#REF!</definedName>
    <definedName name="ddd" localSheetId="11">#REF!</definedName>
    <definedName name="ddd" localSheetId="13">#REF!</definedName>
    <definedName name="ddd" localSheetId="15">#REF!</definedName>
    <definedName name="ddd" localSheetId="17">#REF!</definedName>
    <definedName name="ddd" localSheetId="19">#REF!</definedName>
    <definedName name="ddd" localSheetId="21">#REF!</definedName>
    <definedName name="ddd" localSheetId="2">#REF!</definedName>
    <definedName name="ddd">#REF!</definedName>
    <definedName name="ddd_1">#REF!</definedName>
    <definedName name="ddd_3">#REF!</definedName>
    <definedName name="DE" localSheetId="1">#REF!</definedName>
    <definedName name="DE" localSheetId="5">#REF!</definedName>
    <definedName name="DE" localSheetId="23">#REF!</definedName>
    <definedName name="DE" localSheetId="25">#REF!</definedName>
    <definedName name="DE" localSheetId="27">#REF!</definedName>
    <definedName name="DE" localSheetId="29">#REF!</definedName>
    <definedName name="DE" localSheetId="7">#REF!</definedName>
    <definedName name="DE" localSheetId="9">#REF!</definedName>
    <definedName name="DE" localSheetId="11">#REF!</definedName>
    <definedName name="DE" localSheetId="13">#REF!</definedName>
    <definedName name="DE" localSheetId="15">#REF!</definedName>
    <definedName name="DE" localSheetId="17">#REF!</definedName>
    <definedName name="DE" localSheetId="19">#REF!</definedName>
    <definedName name="DE" localSheetId="21">#REF!</definedName>
    <definedName name="DE">#REF!</definedName>
    <definedName name="DE_1">#REF!</definedName>
    <definedName name="DE_12">#REF!</definedName>
    <definedName name="DE_16">#REF!</definedName>
    <definedName name="DE_17">#REF!</definedName>
    <definedName name="DE_3">#REF!</definedName>
    <definedName name="deg_K">[19]基本定数等!$C$18</definedName>
    <definedName name="DEL">#N/A</definedName>
    <definedName name="DEL_GO">#N/A</definedName>
    <definedName name="denki" localSheetId="1">#REF!</definedName>
    <definedName name="denki" localSheetId="5">#REF!</definedName>
    <definedName name="denki" localSheetId="23">#REF!</definedName>
    <definedName name="denki" localSheetId="25">#REF!</definedName>
    <definedName name="denki" localSheetId="27">#REF!</definedName>
    <definedName name="denki" localSheetId="29">#REF!</definedName>
    <definedName name="denki" localSheetId="7">#REF!</definedName>
    <definedName name="denki" localSheetId="9">#REF!</definedName>
    <definedName name="denki" localSheetId="11">#REF!</definedName>
    <definedName name="denki" localSheetId="13">#REF!</definedName>
    <definedName name="denki" localSheetId="15">#REF!</definedName>
    <definedName name="denki" localSheetId="17">#REF!</definedName>
    <definedName name="denki" localSheetId="19">#REF!</definedName>
    <definedName name="denki" localSheetId="21">#REF!</definedName>
    <definedName name="denki" localSheetId="2">#REF!</definedName>
    <definedName name="denki">#REF!</definedName>
    <definedName name="denki_1">#REF!</definedName>
    <definedName name="denki_3">#REF!</definedName>
    <definedName name="ｄｆｇｒｈｔ">#REF!</definedName>
    <definedName name="DH_し尿3">#REF!</definedName>
    <definedName name="DH_し尿31">#REF!</definedName>
    <definedName name="DH_し尿33">#REF!</definedName>
    <definedName name="difference">[8]Input!#REF!</definedName>
    <definedName name="DK">#REF!</definedName>
    <definedName name="DK_12">#REF!</definedName>
    <definedName name="DK_16">#REF!</definedName>
    <definedName name="DK_17">#REF!</definedName>
    <definedName name="DMデータファイル作成">#REF!</definedName>
    <definedName name="DN_K">#N/A</definedName>
    <definedName name="Doryoku" localSheetId="18">#N/A</definedName>
    <definedName name="Doryoku" localSheetId="2">'解体工事諸経費計算シート '!Doryoku</definedName>
    <definedName name="Doryoku">'解体工事諸経費計算シート '!Doryoku</definedName>
    <definedName name="Doryoku_1" localSheetId="18">#N/A</definedName>
    <definedName name="Doryoku_1" localSheetId="2">'解体工事諸経費計算シート '!Doryoku_1</definedName>
    <definedName name="Doryoku_1">'解体工事諸経費計算シート '!Doryoku_1</definedName>
    <definedName name="DOWK">#N/A</definedName>
    <definedName name="Dr">#REF!</definedName>
    <definedName name="DrainTrap1">[3]設備電力!$C$19</definedName>
    <definedName name="DrainTrap数量">[3]設備電力!$J$21</definedName>
    <definedName name="DRIVE1">"ドロップ 10"</definedName>
    <definedName name="dryer数量">[3]設備電力!$J$25</definedName>
    <definedName name="Ds">#REF!</definedName>
    <definedName name="DSCR">#REF!</definedName>
    <definedName name="e">'[16]プラズマ用灰量計算（低質ごみ）'!$D$11</definedName>
    <definedName name="eee" localSheetId="1">#REF!</definedName>
    <definedName name="eee" localSheetId="5">#REF!</definedName>
    <definedName name="eee" localSheetId="23">#REF!</definedName>
    <definedName name="eee" localSheetId="25">#REF!</definedName>
    <definedName name="eee" localSheetId="27">#REF!</definedName>
    <definedName name="eee" localSheetId="29">#REF!</definedName>
    <definedName name="eee" localSheetId="7">#REF!</definedName>
    <definedName name="eee" localSheetId="9">#REF!</definedName>
    <definedName name="eee" localSheetId="11">#REF!</definedName>
    <definedName name="eee" localSheetId="13">#REF!</definedName>
    <definedName name="eee" localSheetId="15">#REF!</definedName>
    <definedName name="eee" localSheetId="17">#REF!</definedName>
    <definedName name="eee" localSheetId="19">#REF!</definedName>
    <definedName name="eee" localSheetId="21">#REF!</definedName>
    <definedName name="eee" localSheetId="2">#REF!</definedName>
    <definedName name="eee">#REF!</definedName>
    <definedName name="eee_1">#REF!</definedName>
    <definedName name="eee_3">#REF!</definedName>
    <definedName name="ｅｅｅｅ" localSheetId="18">#N/A</definedName>
    <definedName name="ｅｅｅｅ" localSheetId="2">'解体工事諸経費計算シート '!ｅｅｅｅ</definedName>
    <definedName name="ｅｅｅｅ">'解体工事諸経費計算シート '!ｅｅｅｅ</definedName>
    <definedName name="ｅｅｅｅ_1" localSheetId="18">#N/A</definedName>
    <definedName name="ｅｅｅｅ_1" localSheetId="2">'解体工事諸経費計算シート '!ｅｅｅｅ_1</definedName>
    <definedName name="ｅｅｅｅ_1">'解体工事諸経費計算シート '!ｅｅｅｅ_1</definedName>
    <definedName name="EN_D">#N/A</definedName>
    <definedName name="END">#N/A</definedName>
    <definedName name="EP__PB面_____壁" localSheetId="1">#REF!</definedName>
    <definedName name="EP__PB面_____壁" localSheetId="5">#REF!</definedName>
    <definedName name="EP__PB面_____壁" localSheetId="23">#REF!</definedName>
    <definedName name="EP__PB面_____壁" localSheetId="25">#REF!</definedName>
    <definedName name="EP__PB面_____壁" localSheetId="27">#REF!</definedName>
    <definedName name="EP__PB面_____壁" localSheetId="29">#REF!</definedName>
    <definedName name="EP__PB面_____壁" localSheetId="7">#REF!</definedName>
    <definedName name="EP__PB面_____壁" localSheetId="9">#REF!</definedName>
    <definedName name="EP__PB面_____壁" localSheetId="11">#REF!</definedName>
    <definedName name="EP__PB面_____壁" localSheetId="13">#REF!</definedName>
    <definedName name="EP__PB面_____壁" localSheetId="15">#REF!</definedName>
    <definedName name="EP__PB面_____壁" localSheetId="17">#REF!</definedName>
    <definedName name="EP__PB面_____壁" localSheetId="19">#REF!</definedName>
    <definedName name="EP__PB面_____壁" localSheetId="21">#REF!</definedName>
    <definedName name="EP__PB面_____壁" localSheetId="2">#REF!</definedName>
    <definedName name="EP__PB面_____壁">#REF!</definedName>
    <definedName name="EP__PB面_____壁_1">#REF!</definedName>
    <definedName name="EP__PB面_____壁_3">#REF!</definedName>
    <definedName name="ERROR">#N/A</definedName>
    <definedName name="Excel_BuiltIn_Criteria" localSheetId="2">[15]見積書!#REF!</definedName>
    <definedName name="Excel_BuiltIn_Criteria">[15]見積書!#REF!</definedName>
    <definedName name="Excel_BuiltIn_Criteria_3" localSheetId="2">[15]見積書!#REF!</definedName>
    <definedName name="Excel_BuiltIn_Criteria_3">[15]見積書!#REF!</definedName>
    <definedName name="Excel_BuiltIn_Print_Area" localSheetId="2">#REF!</definedName>
    <definedName name="Excel_BuiltIn_Print_Area">#REF!</definedName>
    <definedName name="Excel_BuiltIn_Print_Area_1">#REF!</definedName>
    <definedName name="Excel_BuiltIn_Print_Area_10">#REF!</definedName>
    <definedName name="Excel_BuiltIn_Print_Area_11">#REF!</definedName>
    <definedName name="Excel_BuiltIn_Print_Area_12">#REF!</definedName>
    <definedName name="Excel_BuiltIn_Print_Area_13">#REF!</definedName>
    <definedName name="Excel_BuiltIn_Print_Area_14">#REF!</definedName>
    <definedName name="Excel_BuiltIn_Print_Area_15">#REF!</definedName>
    <definedName name="Excel_BuiltIn_Print_Area_18">#REF!</definedName>
    <definedName name="Excel_BuiltIn_Print_Area_19">#REF!</definedName>
    <definedName name="Excel_BuiltIn_Print_Area_3">"$#REF!.$A$1:$U$37"</definedName>
    <definedName name="Excel_BuiltIn_Print_Area_3_1">"$#REF!.$A$1:$U$37"</definedName>
    <definedName name="Excel_BuiltIn_Print_Area_4">#REF!</definedName>
    <definedName name="Excel_BuiltIn_Print_Area_5">#REF!</definedName>
    <definedName name="Excel_BuiltIn_Print_Area_7">#REF!</definedName>
    <definedName name="Excel_BuiltIn_Print_Area_8">#REF!</definedName>
    <definedName name="Excel_BuiltIn_Print_Area_9">#REF!</definedName>
    <definedName name="Excel_BuiltIn_Print_Titles" localSheetId="2">#REF!</definedName>
    <definedName name="Excel_BuiltIn_Print_Titles">#REF!</definedName>
    <definedName name="_xlnm.Extract">#REF!</definedName>
    <definedName name="Extract_MI">[18]組合人!$BJ$713:$BO$713</definedName>
    <definedName name="E通り側壁" localSheetId="1">#REF!</definedName>
    <definedName name="E通り側壁" localSheetId="5">#REF!</definedName>
    <definedName name="E通り側壁" localSheetId="23">#REF!</definedName>
    <definedName name="E通り側壁" localSheetId="25">#REF!</definedName>
    <definedName name="E通り側壁" localSheetId="27">#REF!</definedName>
    <definedName name="E通り側壁" localSheetId="29">#REF!</definedName>
    <definedName name="E通り側壁" localSheetId="7">#REF!</definedName>
    <definedName name="E通り側壁" localSheetId="9">#REF!</definedName>
    <definedName name="E通り側壁" localSheetId="11">#REF!</definedName>
    <definedName name="E通り側壁" localSheetId="13">#REF!</definedName>
    <definedName name="E通り側壁" localSheetId="15">#REF!</definedName>
    <definedName name="E通り側壁" localSheetId="17">#REF!</definedName>
    <definedName name="E通り側壁" localSheetId="19">#REF!</definedName>
    <definedName name="E通り側壁" localSheetId="21">#REF!</definedName>
    <definedName name="E通り側壁" localSheetId="2">#REF!</definedName>
    <definedName name="E通り側壁">#REF!</definedName>
    <definedName name="E通り側壁_1">#REF!</definedName>
    <definedName name="E通り側壁_3">#REF!</definedName>
    <definedName name="F">#REF!</definedName>
    <definedName name="ｆｃ">#REF!</definedName>
    <definedName name="ｆｄｆｄｆｄ">#REF!</definedName>
    <definedName name="ff">#REF!</definedName>
    <definedName name="ｆｆｆ">#REF!</definedName>
    <definedName name="ｆｆｆｆ">#REF!</definedName>
    <definedName name="ｆｆｆｆｆ">#REF!</definedName>
    <definedName name="ｆｆｆｆｆｆ">#REF!</definedName>
    <definedName name="ｆｆｆｇｇｇｇｇ">#REF!</definedName>
    <definedName name="fgg">#REF!</definedName>
    <definedName name="FH">#REF!</definedName>
    <definedName name="FID">#N/A</definedName>
    <definedName name="FK">#REF!</definedName>
    <definedName name="FK_12">#REF!</definedName>
    <definedName name="FK_16">#REF!</definedName>
    <definedName name="FK_17">#REF!</definedName>
    <definedName name="FOR_入力">#REF!</definedName>
    <definedName name="fukasa">[7]用排水集計!#REF!</definedName>
    <definedName name="fukasu">[7]用排水集計!#REF!</definedName>
    <definedName name="furusho">#REF!</definedName>
    <definedName name="futahaba">[7]用排水集計!#REF!</definedName>
    <definedName name="Futon">[17]DataSheet!$AS$5</definedName>
    <definedName name="FY">#REF!</definedName>
    <definedName name="g">'[16]プラズマ用灰量計算（低質ごみ）'!$D$15</definedName>
    <definedName name="G1_">#N/A</definedName>
    <definedName name="G1286Ａ１">#REF!</definedName>
    <definedName name="G1286Ａ１_1">#REF!</definedName>
    <definedName name="G1286Ａ１_10">#REF!</definedName>
    <definedName name="Gac">#REF!</definedName>
    <definedName name="Gad">#REF!</definedName>
    <definedName name="Gadall">#REF!</definedName>
    <definedName name="Gadex">#REF!</definedName>
    <definedName name="ｇｃｈ" localSheetId="18">#N/A</definedName>
    <definedName name="ｇｃｈ" localSheetId="2">'解体工事諸経費計算シート '!ｇｃｈ</definedName>
    <definedName name="ｇｃｈ">'解体工事諸経費計算シート '!ｇｃｈ</definedName>
    <definedName name="ｇｃｈ_1" localSheetId="18">#N/A</definedName>
    <definedName name="ｇｃｈ_1" localSheetId="2">'解体工事諸経費計算シート '!ｇｃｈ_1</definedName>
    <definedName name="ｇｃｈ_1">'解体工事諸経費計算シート '!ｇｃｈ_1</definedName>
    <definedName name="Genbakehi" localSheetId="18">#N/A</definedName>
    <definedName name="Genbakehi" localSheetId="2">'解体工事諸経費計算シート '!Genbakehi</definedName>
    <definedName name="Genbakehi">'解体工事諸経費計算シート '!Genbakehi</definedName>
    <definedName name="Genbakehi_1" localSheetId="18">#N/A</definedName>
    <definedName name="Genbakehi_1" localSheetId="2">'解体工事諸経費計算シート '!Genbakehi_1</definedName>
    <definedName name="Genbakehi_1">'解体工事諸経費計算シート '!Genbakehi_1</definedName>
    <definedName name="Gf">#REF!</definedName>
    <definedName name="Gfd">#REF!</definedName>
    <definedName name="Gfex">#REF!</definedName>
    <definedName name="ｇｆｔｒｔｒ">#REF!</definedName>
    <definedName name="GH">#REF!</definedName>
    <definedName name="Gmslct">#REF!</definedName>
    <definedName name="GO">#N/A</definedName>
    <definedName name="ｇｒせｇれｙｈｔｒ">#REF!</definedName>
    <definedName name="GYOCNT">#REF!</definedName>
    <definedName name="h">[20]ごみ処理!$A$1:$IV$3</definedName>
    <definedName name="H_20deg_10ata_W">[19]基本定数等!$C$21</definedName>
    <definedName name="H_20deg_3ata_W">[21]基本定数等!$C$22</definedName>
    <definedName name="H_20deg_air">[19]基本定数等!$C$19</definedName>
    <definedName name="H_3">[4]設備電力!$H$52</definedName>
    <definedName name="H_4">[4]設備電力!$H$57</definedName>
    <definedName name="H_7">[4]設備電力!$H$75</definedName>
    <definedName name="H17ごみ推移">[22]DataSheet!$M$5:$N$64</definedName>
    <definedName name="Ｈ９年４月度____________________暫定設計金額" localSheetId="1">#REF!</definedName>
    <definedName name="Ｈ９年４月度____________________暫定設計金額" localSheetId="5">#REF!</definedName>
    <definedName name="Ｈ９年４月度____________________暫定設計金額" localSheetId="23">#REF!</definedName>
    <definedName name="Ｈ９年４月度____________________暫定設計金額" localSheetId="25">#REF!</definedName>
    <definedName name="Ｈ９年４月度____________________暫定設計金額" localSheetId="27">#REF!</definedName>
    <definedName name="Ｈ９年４月度____________________暫定設計金額" localSheetId="29">#REF!</definedName>
    <definedName name="Ｈ９年４月度____________________暫定設計金額" localSheetId="7">#REF!</definedName>
    <definedName name="Ｈ９年４月度____________________暫定設計金額" localSheetId="9">#REF!</definedName>
    <definedName name="Ｈ９年４月度____________________暫定設計金額" localSheetId="11">#REF!</definedName>
    <definedName name="Ｈ９年４月度____________________暫定設計金額" localSheetId="13">#REF!</definedName>
    <definedName name="Ｈ９年４月度____________________暫定設計金額" localSheetId="15">#REF!</definedName>
    <definedName name="Ｈ９年４月度____________________暫定設計金額" localSheetId="17">#REF!</definedName>
    <definedName name="Ｈ９年４月度____________________暫定設計金額" localSheetId="19">#REF!</definedName>
    <definedName name="Ｈ９年４月度____________________暫定設計金額" localSheetId="21">#REF!</definedName>
    <definedName name="Ｈ９年４月度____________________暫定設計金額" localSheetId="2">#REF!</definedName>
    <definedName name="Ｈ９年４月度____________________暫定設計金額">#REF!</definedName>
    <definedName name="Ｈ９年４月度____________________暫定設計金額_1">#REF!</definedName>
    <definedName name="Ｈ９年４月度____________________暫定設計金額_3">#REF!</definedName>
    <definedName name="ha">#REF!</definedName>
    <definedName name="Hannyu">[17]DataSheet!$AK$5</definedName>
    <definedName name="HCK">#REF!</definedName>
    <definedName name="headm">[23]見積!#REF!</definedName>
    <definedName name="heater1">[3]設備電力!$C$99</definedName>
    <definedName name="heater数量">[3]設備電力!$J$100</definedName>
    <definedName name="HED">#N/A</definedName>
    <definedName name="henkaritu">[7]用排水集計!#REF!</definedName>
    <definedName name="hf" localSheetId="2">[24]FL40!#REF!</definedName>
    <definedName name="hf">[24]FL40!#REF!</definedName>
    <definedName name="hf_1" localSheetId="2">[25]FL40!#REF!</definedName>
    <definedName name="hf_1">[25]FL40!#REF!</definedName>
    <definedName name="hf_10" localSheetId="2">[24]FL40!#REF!</definedName>
    <definedName name="hf_10">[24]FL40!#REF!</definedName>
    <definedName name="ｈｆｇｔれｈｒｔ">#REF!</definedName>
    <definedName name="ｈｇ">#REF!</definedName>
    <definedName name="hh">'[26]BOX-2連'!#REF!</definedName>
    <definedName name="ｈｊｈ" localSheetId="18">#N/A</definedName>
    <definedName name="ｈｊｈ" localSheetId="2">'解体工事諸経費計算シート '!ｈｊｈ</definedName>
    <definedName name="ｈｊｈ">'解体工事諸経費計算シート '!ｈｊｈ</definedName>
    <definedName name="ｈｊｈ_1" localSheetId="18">#N/A</definedName>
    <definedName name="ｈｊｈ_1" localSheetId="2">'解体工事諸経費計算シート '!ｈｊｈ_1</definedName>
    <definedName name="ｈｊｈ_1">'解体工事諸経費計算シート '!ｈｊｈ_1</definedName>
    <definedName name="hk" localSheetId="1">#REF!</definedName>
    <definedName name="hk">#REF!</definedName>
    <definedName name="hk_1">#REF!</definedName>
    <definedName name="HK_12">#REF!</definedName>
    <definedName name="HK_16">#REF!</definedName>
    <definedName name="HK_17">#REF!</definedName>
    <definedName name="hk_3">#REF!</definedName>
    <definedName name="ｈｎｇｈｙ" localSheetId="18">#N/A</definedName>
    <definedName name="ｈｎｇｈｙ" localSheetId="2">'解体工事諸経費計算シート '!ｈｎｇｈｙ</definedName>
    <definedName name="ｈｎｇｈｙ">'解体工事諸経費計算シート '!ｈｎｇｈｙ</definedName>
    <definedName name="ｈｎｇｈｙ_1" localSheetId="18">#N/A</definedName>
    <definedName name="ｈｎｇｈｙ_1" localSheetId="2">'解体工事諸経費計算シート '!ｈｎｇｈｙ_1</definedName>
    <definedName name="ｈｎｇｈｙ_1">'解体工事諸経費計算シート '!ｈｎｇｈｙ_1</definedName>
    <definedName name="HO" localSheetId="2">#REF!</definedName>
    <definedName name="HO">#REF!</definedName>
    <definedName name="HO_12">#REF!</definedName>
    <definedName name="HO_16">#REF!</definedName>
    <definedName name="HO_17">#REF!</definedName>
    <definedName name="hoist1">[3]設備電力!$C$77</definedName>
    <definedName name="hoist数量">[3]設備電力!$J$78</definedName>
    <definedName name="HP管諸元">[27]特Ｂ縦断!#REF!</definedName>
    <definedName name="HT">#REF!</definedName>
    <definedName name="HT_12">#REF!</definedName>
    <definedName name="HT_16">#REF!</definedName>
    <definedName name="HT_17">#REF!</definedName>
    <definedName name="HTML_CodePage" hidden="1">932</definedName>
    <definedName name="HTML_Control" localSheetId="18" hidden="1">{"'１台構成 '!$B$74:$F$80"}</definedName>
    <definedName name="HTML_Control" hidden="1">{"'１台構成 '!$B$74:$F$80"}</definedName>
    <definedName name="HTML_Description" hidden="1">""</definedName>
    <definedName name="HTML_Email" hidden="1">""</definedName>
    <definedName name="HTML_Header" hidden="1">"１台構成+Pen2台"</definedName>
    <definedName name="HTML_LastUpdate" hidden="1">"97/09/10"</definedName>
    <definedName name="HTML_LineAfter" hidden="1">FALSE</definedName>
    <definedName name="HTML_LineBefore" hidden="1">FALSE</definedName>
    <definedName name="HTML_Name" hidden="1">"大隅 裕"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"H:\hyoca\partner\Edesk1.htm"</definedName>
    <definedName name="HTML_PathTemplate" hidden="1">"H:\hyoca\partner\Edesk1.htm"</definedName>
    <definedName name="HTML_Title" hidden="1">"PC価格"</definedName>
    <definedName name="HU">#REF!</definedName>
    <definedName name="HYO">#N/A</definedName>
    <definedName name="HYOU">#REF!</definedName>
    <definedName name="HYOU1">#REF!</definedName>
    <definedName name="Hyousoku">#REF!</definedName>
    <definedName name="HyousokuArea">#REF!</definedName>
    <definedName name="HyousokuEnd">#REF!</definedName>
    <definedName name="Hyoutou">#REF!</definedName>
    <definedName name="HZ契約金">[10]明細!#REF!</definedName>
    <definedName name="ｈてうぇｒｒｇｈｔ">#REF!</definedName>
    <definedName name="I" localSheetId="1">#REF!</definedName>
    <definedName name="I">#REF!</definedName>
    <definedName name="I_1">#REF!</definedName>
    <definedName name="I4_">#REF!</definedName>
    <definedName name="IN_KNN" localSheetId="1">#REF!</definedName>
    <definedName name="IN_KNN" localSheetId="5">#REF!</definedName>
    <definedName name="IN_KNN" localSheetId="23">#REF!</definedName>
    <definedName name="IN_KNN" localSheetId="25">#REF!</definedName>
    <definedName name="IN_KNN" localSheetId="27">#REF!</definedName>
    <definedName name="IN_KNN" localSheetId="29">#REF!</definedName>
    <definedName name="IN_KNN" localSheetId="7">#REF!</definedName>
    <definedName name="IN_KNN" localSheetId="9">#REF!</definedName>
    <definedName name="IN_KNN" localSheetId="11">#REF!</definedName>
    <definedName name="IN_KNN" localSheetId="13">#REF!</definedName>
    <definedName name="IN_KNN" localSheetId="15">#REF!</definedName>
    <definedName name="IN_KNN" localSheetId="17">#REF!</definedName>
    <definedName name="IN_KNN" localSheetId="19">#REF!</definedName>
    <definedName name="IN_KNN" localSheetId="21">#REF!</definedName>
    <definedName name="IN_KNN" localSheetId="2">#REF!</definedName>
    <definedName name="IN_KNN">#REF!</definedName>
    <definedName name="IN_KNN_1">#REF!</definedName>
    <definedName name="IN_KNN_3">#REF!</definedName>
    <definedName name="index3">[8]Input!#REF!</definedName>
    <definedName name="index4">[8]Input!#REF!</definedName>
    <definedName name="INP_MENU">#N/A</definedName>
    <definedName name="INPUT">#N/A</definedName>
    <definedName name="insatu" localSheetId="1">#REF!</definedName>
    <definedName name="insatu" localSheetId="5">#REF!</definedName>
    <definedName name="insatu" localSheetId="23">#REF!</definedName>
    <definedName name="insatu" localSheetId="25">#REF!</definedName>
    <definedName name="insatu" localSheetId="27">#REF!</definedName>
    <definedName name="insatu" localSheetId="29">#REF!</definedName>
    <definedName name="insatu" localSheetId="7">#REF!</definedName>
    <definedName name="insatu" localSheetId="9">#REF!</definedName>
    <definedName name="insatu" localSheetId="11">#REF!</definedName>
    <definedName name="insatu" localSheetId="13">#REF!</definedName>
    <definedName name="insatu" localSheetId="15">#REF!</definedName>
    <definedName name="insatu" localSheetId="17">#REF!</definedName>
    <definedName name="insatu" localSheetId="19">#REF!</definedName>
    <definedName name="insatu" localSheetId="21">#REF!</definedName>
    <definedName name="insatu">#REF!</definedName>
    <definedName name="insatu_1">#REF!</definedName>
    <definedName name="Ippankanri" localSheetId="18">#N/A</definedName>
    <definedName name="Ippankanri" localSheetId="2">'解体工事諸経費計算シート '!Ippankanri</definedName>
    <definedName name="Ippankanri">'解体工事諸経費計算シート '!Ippankanri</definedName>
    <definedName name="Ippankanri_1" localSheetId="18">#N/A</definedName>
    <definedName name="Ippankanri_1" localSheetId="2">'解体工事諸経費計算シート '!Ippankanri_1</definedName>
    <definedName name="Ippankanri_1">'解体工事諸経費計算シート '!Ippankanri_1</definedName>
    <definedName name="IRR">[28]財務諸表!$A$179:$C$179</definedName>
    <definedName name="ITEM">#N/A</definedName>
    <definedName name="IV" localSheetId="1">[29]!IV電線</definedName>
    <definedName name="IV" localSheetId="5">[29]!IV電線</definedName>
    <definedName name="IV" localSheetId="6">[29]!IV電線</definedName>
    <definedName name="IV" localSheetId="23">[29]!IV電線</definedName>
    <definedName name="IV" localSheetId="24">[29]!IV電線</definedName>
    <definedName name="IV" localSheetId="25">[29]!IV電線</definedName>
    <definedName name="IV" localSheetId="26">[29]!IV電線</definedName>
    <definedName name="IV" localSheetId="27">[29]!IV電線</definedName>
    <definedName name="IV" localSheetId="28">[29]!IV電線</definedName>
    <definedName name="IV" localSheetId="29">[29]!IV電線</definedName>
    <definedName name="IV" localSheetId="30">[29]!IV電線</definedName>
    <definedName name="IV" localSheetId="7">[29]!IV電線</definedName>
    <definedName name="IV" localSheetId="8">[29]!IV電線</definedName>
    <definedName name="IV" localSheetId="9">[29]!IV電線</definedName>
    <definedName name="IV" localSheetId="10">[29]!IV電線</definedName>
    <definedName name="IV" localSheetId="11">[29]!IV電線</definedName>
    <definedName name="IV" localSheetId="12">[29]!IV電線</definedName>
    <definedName name="IV" localSheetId="13">[29]!IV電線</definedName>
    <definedName name="IV" localSheetId="14">[29]!IV電線</definedName>
    <definedName name="IV" localSheetId="15">[29]!IV電線</definedName>
    <definedName name="IV" localSheetId="16">[29]!IV電線</definedName>
    <definedName name="IV" localSheetId="18">[29]!IV電線</definedName>
    <definedName name="IV" localSheetId="17">[29]!IV電線</definedName>
    <definedName name="IV" localSheetId="19">[29]!IV電線</definedName>
    <definedName name="IV" localSheetId="20">[29]!IV電線</definedName>
    <definedName name="IV" localSheetId="21">[29]!IV電線</definedName>
    <definedName name="IV" localSheetId="22">[29]!IV電線</definedName>
    <definedName name="IV" localSheetId="3">[29]!IV電線</definedName>
    <definedName name="IV">[29]!IV電線</definedName>
    <definedName name="IV_1">#N/A</definedName>
    <definedName name="IV電線" localSheetId="1">[29]!IV電線</definedName>
    <definedName name="IV電線" localSheetId="5">[29]!IV電線</definedName>
    <definedName name="IV電線" localSheetId="6">[29]!IV電線</definedName>
    <definedName name="IV電線" localSheetId="23">[29]!IV電線</definedName>
    <definedName name="IV電線" localSheetId="24">[29]!IV電線</definedName>
    <definedName name="IV電線" localSheetId="25">[29]!IV電線</definedName>
    <definedName name="IV電線" localSheetId="26">[29]!IV電線</definedName>
    <definedName name="IV電線" localSheetId="27">[29]!IV電線</definedName>
    <definedName name="IV電線" localSheetId="28">[29]!IV電線</definedName>
    <definedName name="IV電線" localSheetId="29">[29]!IV電線</definedName>
    <definedName name="IV電線" localSheetId="30">[29]!IV電線</definedName>
    <definedName name="IV電線" localSheetId="7">[29]!IV電線</definedName>
    <definedName name="IV電線" localSheetId="8">[29]!IV電線</definedName>
    <definedName name="IV電線" localSheetId="9">[29]!IV電線</definedName>
    <definedName name="IV電線" localSheetId="10">[29]!IV電線</definedName>
    <definedName name="IV電線" localSheetId="11">[29]!IV電線</definedName>
    <definedName name="IV電線" localSheetId="12">[29]!IV電線</definedName>
    <definedName name="IV電線" localSheetId="13">[29]!IV電線</definedName>
    <definedName name="IV電線" localSheetId="14">[29]!IV電線</definedName>
    <definedName name="IV電線" localSheetId="15">[29]!IV電線</definedName>
    <definedName name="IV電線" localSheetId="16">[29]!IV電線</definedName>
    <definedName name="IV電線" localSheetId="18">[29]!IV電線</definedName>
    <definedName name="IV電線" localSheetId="17">[29]!IV電線</definedName>
    <definedName name="IV電線" localSheetId="19">[29]!IV電線</definedName>
    <definedName name="IV電線" localSheetId="20">[29]!IV電線</definedName>
    <definedName name="IV電線" localSheetId="21">[29]!IV電線</definedName>
    <definedName name="IV電線" localSheetId="22">[29]!IV電線</definedName>
    <definedName name="IV電線" localSheetId="3">[29]!IV電線</definedName>
    <definedName name="IV電線">[29]!IV電線</definedName>
    <definedName name="IV電線_1">#N/A</definedName>
    <definedName name="J">'[16]プラズマ用灰量計算（低質ごみ）'!$D$29</definedName>
    <definedName name="JA">#REF!</definedName>
    <definedName name="JB">#REF!</definedName>
    <definedName name="JC">#REF!</definedName>
    <definedName name="JD">#REF!</definedName>
    <definedName name="ｊｄｔｊｙｔｋじゅｙ">#REF!</definedName>
    <definedName name="JE">#REF!</definedName>
    <definedName name="JF">#REF!</definedName>
    <definedName name="JG">#REF!</definedName>
    <definedName name="JH">#REF!</definedName>
    <definedName name="JI" localSheetId="1">'[30]比較表（１）'!#REF!</definedName>
    <definedName name="JI" localSheetId="5">'[30]比較表（１）'!#REF!</definedName>
    <definedName name="JI" localSheetId="23">'[30]比較表（１）'!#REF!</definedName>
    <definedName name="JI" localSheetId="25">'[30]比較表（１）'!#REF!</definedName>
    <definedName name="JI" localSheetId="27">'[30]比較表（１）'!#REF!</definedName>
    <definedName name="JI" localSheetId="29">'[30]比較表（１）'!#REF!</definedName>
    <definedName name="JI" localSheetId="7">'[30]比較表（１）'!#REF!</definedName>
    <definedName name="JI" localSheetId="9">'[30]比較表（１）'!#REF!</definedName>
    <definedName name="JI" localSheetId="11">'[30]比較表（１）'!#REF!</definedName>
    <definedName name="JI" localSheetId="13">'[30]比較表（１）'!#REF!</definedName>
    <definedName name="JI" localSheetId="15">'[30]比較表（１）'!#REF!</definedName>
    <definedName name="JI" localSheetId="17">'[30]比較表（１）'!#REF!</definedName>
    <definedName name="JI" localSheetId="19">'[30]比較表（１）'!#REF!</definedName>
    <definedName name="JI" localSheetId="21">'[30]比較表（１）'!#REF!</definedName>
    <definedName name="JI" localSheetId="2">'[30]比較表（１）'!#REF!</definedName>
    <definedName name="JI">'[30]比較表（１）'!#REF!</definedName>
    <definedName name="JI_3">'[30]比較表（１）'!#REF!</definedName>
    <definedName name="Jigyosho1">[17]DataSheet!$AW$5</definedName>
    <definedName name="Jigyosho2">[17]DataSheet!$AY$5</definedName>
    <definedName name="Jigyosho3">[17]DataSheet!$BA$5</definedName>
    <definedName name="Jigyosho4">[17]DataSheet!$BC$5</definedName>
    <definedName name="JikoHannyu1">[17]DataSheet!$K$5</definedName>
    <definedName name="JikoHannyu2">[17]DataSheet!$M$5</definedName>
    <definedName name="JikoHannyu3">[17]DataSheet!$O$5</definedName>
    <definedName name="JikoHannyu4">[17]DataSheet!$Q$5</definedName>
    <definedName name="JJ">#REF!</definedName>
    <definedName name="ｊｊｈ">#REF!</definedName>
    <definedName name="JK">#REF!</definedName>
    <definedName name="JL">#REF!</definedName>
    <definedName name="Joken">#REF!</definedName>
    <definedName name="JUMP">#REF!</definedName>
    <definedName name="Junbi" localSheetId="18">#N/A</definedName>
    <definedName name="Junbi" localSheetId="2">'解体工事諸経費計算シート '!Junbi</definedName>
    <definedName name="Junbi">'解体工事諸経費計算シート '!Junbi</definedName>
    <definedName name="Junbi_1" localSheetId="18">#N/A</definedName>
    <definedName name="Junbi_1" localSheetId="2">'解体工事諸経費計算シート '!Junbi_1</definedName>
    <definedName name="Junbi_1">'解体工事諸経費計算シート '!Junbi_1</definedName>
    <definedName name="JY">[27]布設汚水!#REF!</definedName>
    <definedName name="ｊｙｓｔげｙｓ">#REF!</definedName>
    <definedName name="ｊｙｔｊｙｔｊｙｔ">#REF!</definedName>
    <definedName name="ｊｙｙ">[27]布設汚水!#REF!</definedName>
    <definedName name="K" localSheetId="1">#REF!</definedName>
    <definedName name="K" localSheetId="5">#REF!</definedName>
    <definedName name="K" localSheetId="23">#REF!</definedName>
    <definedName name="K" localSheetId="25">#REF!</definedName>
    <definedName name="K" localSheetId="27">#REF!</definedName>
    <definedName name="K" localSheetId="29">#REF!</definedName>
    <definedName name="K" localSheetId="7">#REF!</definedName>
    <definedName name="K" localSheetId="9">#REF!</definedName>
    <definedName name="K" localSheetId="11">#REF!</definedName>
    <definedName name="K" localSheetId="13">#REF!</definedName>
    <definedName name="K" localSheetId="15">#REF!</definedName>
    <definedName name="K" localSheetId="17">#REF!</definedName>
    <definedName name="K" localSheetId="19">#REF!</definedName>
    <definedName name="K" localSheetId="21">#REF!</definedName>
    <definedName name="K" localSheetId="2">#REF!</definedName>
    <definedName name="K">#REF!</definedName>
    <definedName name="K_1">#REF!</definedName>
    <definedName name="K_3">#REF!</definedName>
    <definedName name="K1_">#REF!</definedName>
    <definedName name="K10_">[11]土地評価!#REF!</definedName>
    <definedName name="K11_">[11]土地評価!#REF!</definedName>
    <definedName name="K12_">[11]土地評価!#REF!</definedName>
    <definedName name="K13_">[11]土地評価!#REF!</definedName>
    <definedName name="K14_">[11]土地評価!#REF!</definedName>
    <definedName name="K15_">[11]土地評価!#REF!</definedName>
    <definedName name="K16_">[11]土地評価!#REF!</definedName>
    <definedName name="K2_">#REF!</definedName>
    <definedName name="K3_">#REF!</definedName>
    <definedName name="K4_">#REF!</definedName>
    <definedName name="K5_">#REF!</definedName>
    <definedName name="K6_">#REF!</definedName>
    <definedName name="K7_">#REF!</definedName>
    <definedName name="K8_">[11]土地評価!#REF!</definedName>
    <definedName name="K9_">[11]土地評価!#REF!</definedName>
    <definedName name="ka" localSheetId="1">[1]ｺﾋﾟｰc!#REF!</definedName>
    <definedName name="ka" localSheetId="5">[1]ｺﾋﾟｰc!#REF!</definedName>
    <definedName name="ka" localSheetId="23">[1]ｺﾋﾟｰc!#REF!</definedName>
    <definedName name="ka" localSheetId="25">[1]ｺﾋﾟｰc!#REF!</definedName>
    <definedName name="ka" localSheetId="27">[1]ｺﾋﾟｰc!#REF!</definedName>
    <definedName name="ka" localSheetId="29">[1]ｺﾋﾟｰc!#REF!</definedName>
    <definedName name="ka" localSheetId="7">[1]ｺﾋﾟｰc!#REF!</definedName>
    <definedName name="ka" localSheetId="9">[1]ｺﾋﾟｰc!#REF!</definedName>
    <definedName name="ka" localSheetId="11">[1]ｺﾋﾟｰc!#REF!</definedName>
    <definedName name="ka" localSheetId="13">[1]ｺﾋﾟｰc!#REF!</definedName>
    <definedName name="ka" localSheetId="15">[1]ｺﾋﾟｰc!#REF!</definedName>
    <definedName name="ka" localSheetId="17">[1]ｺﾋﾟｰc!#REF!</definedName>
    <definedName name="ka" localSheetId="19">[1]ｺﾋﾟｰc!#REF!</definedName>
    <definedName name="ka" localSheetId="21">[1]ｺﾋﾟｰc!#REF!</definedName>
    <definedName name="ka" localSheetId="2">[1]ｺﾋﾟｰc!#REF!</definedName>
    <definedName name="ka">[1]ｺﾋﾟｰc!#REF!</definedName>
    <definedName name="ka_1">[1]ｺﾋﾟｰc!#REF!</definedName>
    <definedName name="ka_3">[1]ｺﾋﾟｰc!#REF!</definedName>
    <definedName name="kaa">#REF!</definedName>
    <definedName name="kab">#REF!</definedName>
    <definedName name="Kadenhin">[17]DataSheet!$AO$5</definedName>
    <definedName name="kagami">#REF!</definedName>
    <definedName name="KAN" localSheetId="1">#REF!</definedName>
    <definedName name="KAN" localSheetId="2">#REF!</definedName>
    <definedName name="KAN">#REF!</definedName>
    <definedName name="KAN_1">#REF!</definedName>
    <definedName name="kasetsu" localSheetId="18">#N/A</definedName>
    <definedName name="kasetsu" localSheetId="2">'解体工事諸経費計算シート '!kasetsu</definedName>
    <definedName name="kasetsu">'解体工事諸経費計算シート '!kasetsu</definedName>
    <definedName name="kasetsu_1" localSheetId="18">#N/A</definedName>
    <definedName name="kasetsu_1" localSheetId="2">'解体工事諸経費計算シート '!kasetsu_1</definedName>
    <definedName name="kasetsu_1">'解体工事諸経費計算シート '!kasetsu_1</definedName>
    <definedName name="katal">#REF!</definedName>
    <definedName name="katamuki1">#REF!</definedName>
    <definedName name="katar">#REF!</definedName>
    <definedName name="KAZ">#N/A</definedName>
    <definedName name="KB">[27]布設汚水!#REF!</definedName>
    <definedName name="ＫＢＢ">[27]布設汚水!#REF!</definedName>
    <definedName name="kca">#REF!</definedName>
    <definedName name="kcb">#REF!</definedName>
    <definedName name="kee" localSheetId="1">#REF!</definedName>
    <definedName name="kee" localSheetId="2">#REF!</definedName>
    <definedName name="kee">#REF!</definedName>
    <definedName name="kee_1">#REF!</definedName>
    <definedName name="Keiryo11">#REF!</definedName>
    <definedName name="Keiryo12">#REF!</definedName>
    <definedName name="Keiryo13">#REF!</definedName>
    <definedName name="keiryou">#REF!</definedName>
    <definedName name="KEY">#N/A</definedName>
    <definedName name="ｋｆｙｔｊｆｔｙｊｙｔｆｋ">#REF!</definedName>
    <definedName name="khi" localSheetId="1">#REF!</definedName>
    <definedName name="khi">#REF!</definedName>
    <definedName name="khi_1">#REF!</definedName>
    <definedName name="ｋｉｊｉ" localSheetId="1">#REF!</definedName>
    <definedName name="ｋｉｊｉ" localSheetId="5">#REF!</definedName>
    <definedName name="ｋｉｊｉ" localSheetId="23">#REF!</definedName>
    <definedName name="ｋｉｊｉ" localSheetId="25">#REF!</definedName>
    <definedName name="ｋｉｊｉ" localSheetId="27">#REF!</definedName>
    <definedName name="ｋｉｊｉ" localSheetId="29">#REF!</definedName>
    <definedName name="ｋｉｊｉ" localSheetId="7">#REF!</definedName>
    <definedName name="ｋｉｊｉ" localSheetId="9">#REF!</definedName>
    <definedName name="ｋｉｊｉ" localSheetId="11">#REF!</definedName>
    <definedName name="ｋｉｊｉ" localSheetId="13">#REF!</definedName>
    <definedName name="ｋｉｊｉ" localSheetId="15">#REF!</definedName>
    <definedName name="ｋｉｊｉ" localSheetId="17">#REF!</definedName>
    <definedName name="ｋｉｊｉ" localSheetId="19">#REF!</definedName>
    <definedName name="ｋｉｊｉ" localSheetId="21">#REF!</definedName>
    <definedName name="ｋｉｊｉ" localSheetId="2">#REF!</definedName>
    <definedName name="ｋｉｊｉ">#REF!</definedName>
    <definedName name="ｋｉｊｉ_1">#REF!</definedName>
    <definedName name="Kikai" localSheetId="18">#N/A</definedName>
    <definedName name="Kikai" localSheetId="2">'解体工事諸経費計算シート '!Kikai</definedName>
    <definedName name="Kikai">'解体工事諸経費計算シート '!Kikai</definedName>
    <definedName name="Kikai_1" localSheetId="18">#N/A</definedName>
    <definedName name="Kikai_1" localSheetId="2">'解体工事諸経費計算シート '!Kikai_1</definedName>
    <definedName name="Kikai_1">'解体工事諸経費計算シート '!Kikai_1</definedName>
    <definedName name="KIO" hidden="1">'[31]ﾋｭｰﾑ管(φ500）築造'!$FA$10:$GJ$20</definedName>
    <definedName name="kiso">#REF!</definedName>
    <definedName name="kisol">#REF!</definedName>
    <definedName name="kisor">#REF!</definedName>
    <definedName name="ｋｊ">#REF!</definedName>
    <definedName name="KK" localSheetId="2">#REF!</definedName>
    <definedName name="KK">#REF!</definedName>
    <definedName name="kka">#REF!</definedName>
    <definedName name="kkb">#REF!</definedName>
    <definedName name="KKI">#REF!</definedName>
    <definedName name="ＫＫＫ">[27]布設汚水!#REF!</definedName>
    <definedName name="KojiMei">#REF!</definedName>
    <definedName name="kouba">#REF!</definedName>
    <definedName name="koutei">#REF!</definedName>
    <definedName name="kouyaita">#REF!</definedName>
    <definedName name="kouyaitasopnnryou">#REF!</definedName>
    <definedName name="kozo">#REF!</definedName>
    <definedName name="KP">[32]労務!$B$14</definedName>
    <definedName name="KP_12">[33]労務!$B$14</definedName>
    <definedName name="KP_16">[33]労務!$B$14</definedName>
    <definedName name="KP_17">[33]労務!$B$14</definedName>
    <definedName name="ksa">#REF!</definedName>
    <definedName name="ksb">#REF!</definedName>
    <definedName name="KT" localSheetId="2">#REF!</definedName>
    <definedName name="KT">#REF!</definedName>
    <definedName name="KT_12">#REF!</definedName>
    <definedName name="KT_16">#REF!</definedName>
    <definedName name="KT_17">#REF!</definedName>
    <definedName name="KTP">#REF!</definedName>
    <definedName name="KTP_12">#REF!</definedName>
    <definedName name="KTP_16">#REF!</definedName>
    <definedName name="KTP_17">#REF!</definedName>
    <definedName name="KUID">#REF!</definedName>
    <definedName name="KUIL">#REF!</definedName>
    <definedName name="KUIN">#REF!</definedName>
    <definedName name="KY">[27]布設汚水!#REF!</definedName>
    <definedName name="ＫＹＹ">[27]布設汚水!#REF!</definedName>
    <definedName name="l" localSheetId="1">#REF!</definedName>
    <definedName name="l">#REF!</definedName>
    <definedName name="l_1">#REF!</definedName>
    <definedName name="LA">#REF!</definedName>
    <definedName name="LABEL">#N/A</definedName>
    <definedName name="LB">#REF!</definedName>
    <definedName name="lbu">'[26]BOX-2連'!$G$61</definedName>
    <definedName name="LC">#REF!</definedName>
    <definedName name="LD">#REF!</definedName>
    <definedName name="Ld10a">[12]寸法計画!$H$214</definedName>
    <definedName name="Ld10b">[12]寸法計画!$H$215</definedName>
    <definedName name="Ld4a">[3]設備電力!$J$39</definedName>
    <definedName name="Ld4b">[3]設備電力!$J$40</definedName>
    <definedName name="Ld5a">[12]寸法計画!$H$186</definedName>
    <definedName name="Ld5b">[12]寸法計画!$H$187</definedName>
    <definedName name="Ld6a">[3]設備電力!$J$48</definedName>
    <definedName name="Ld6b">[3]設備電力!$J$49</definedName>
    <definedName name="Ld8a">[3]設備電力!$J$61</definedName>
    <definedName name="Ld8b">[3]設備電力!$J$62</definedName>
    <definedName name="LdB">[3]設備電力!$J$95</definedName>
    <definedName name="LdC">[3]設備電力!$J$98</definedName>
    <definedName name="LE">#REF!</definedName>
    <definedName name="LF">#REF!</definedName>
    <definedName name="LG">#REF!</definedName>
    <definedName name="LH">#REF!</definedName>
    <definedName name="LI">#REF!</definedName>
    <definedName name="LJ">#REF!</definedName>
    <definedName name="LK">#REF!</definedName>
    <definedName name="ｌｋｋｋｋｋ">#REF!</definedName>
    <definedName name="ｌｌ">#REF!</definedName>
    <definedName name="LLLLL">#REF!</definedName>
    <definedName name="LOOP">[14]設定!#REF!</definedName>
    <definedName name="loss1">[8]Input!#REF!</definedName>
    <definedName name="loss10">[8]Input!#REF!</definedName>
    <definedName name="loss11">[8]Input!#REF!</definedName>
    <definedName name="loss12">[8]Input!#REF!</definedName>
    <definedName name="loss13">[8]Input!#REF!</definedName>
    <definedName name="loss14">[8]Input!#REF!</definedName>
    <definedName name="loss2">[8]Input!#REF!</definedName>
    <definedName name="loss3">[8]Input!#REF!</definedName>
    <definedName name="loss4">[8]Input!#REF!</definedName>
    <definedName name="loss5">[8]Input!#REF!</definedName>
    <definedName name="loss6">[8]Input!#REF!</definedName>
    <definedName name="loss7">[8]Input!#REF!</definedName>
    <definedName name="loss8">[8]Input!#REF!</definedName>
    <definedName name="loss9">[8]Input!#REF!</definedName>
    <definedName name="LP">#REF!</definedName>
    <definedName name="m" localSheetId="1">[34]見積中標津13!#REF!</definedName>
    <definedName name="m" localSheetId="5">[34]見積中標津13!#REF!</definedName>
    <definedName name="m" localSheetId="23">[34]見積中標津13!#REF!</definedName>
    <definedName name="m" localSheetId="25">[34]見積中標津13!#REF!</definedName>
    <definedName name="m" localSheetId="27">[34]見積中標津13!#REF!</definedName>
    <definedName name="m" localSheetId="29">[34]見積中標津13!#REF!</definedName>
    <definedName name="m" localSheetId="7">[34]見積中標津13!#REF!</definedName>
    <definedName name="m" localSheetId="9">[34]見積中標津13!#REF!</definedName>
    <definedName name="m" localSheetId="11">[34]見積中標津13!#REF!</definedName>
    <definedName name="m" localSheetId="13">[34]見積中標津13!#REF!</definedName>
    <definedName name="m" localSheetId="15">[34]見積中標津13!#REF!</definedName>
    <definedName name="m" localSheetId="17">[34]見積中標津13!#REF!</definedName>
    <definedName name="m" localSheetId="19">[34]見積中標津13!#REF!</definedName>
    <definedName name="m" localSheetId="21">[34]見積中標津13!#REF!</definedName>
    <definedName name="m" localSheetId="2">[34]見積中標津13!#REF!</definedName>
    <definedName name="m">[34]見積中標津13!#REF!</definedName>
    <definedName name="m_3">[34]見積中標津13!#REF!</definedName>
    <definedName name="M_C">[19]基本定数等!$C$6</definedName>
    <definedName name="M_Ca">[19]基本定数等!$C$10</definedName>
    <definedName name="M_Cl">[19]基本定数等!$C$4</definedName>
    <definedName name="M_H">[19]基本定数等!$C$9</definedName>
    <definedName name="M_N">[19]基本定数等!$C$7</definedName>
    <definedName name="M_Na">[19]基本定数等!$C$11</definedName>
    <definedName name="M_O">[19]基本定数等!$C$8</definedName>
    <definedName name="M_S">[19]基本定数等!$C$5</definedName>
    <definedName name="M_ごみ処理">#REF!</definedName>
    <definedName name="M_し尿関係">#REF!</definedName>
    <definedName name="M_市総括">#REF!</definedName>
    <definedName name="M_組総括">#REF!</definedName>
    <definedName name="M_組総括2">#REF!</definedName>
    <definedName name="maen">#REF!</definedName>
    <definedName name="mai">[7]用排水集計!#REF!</definedName>
    <definedName name="mav">#REF!</definedName>
    <definedName name="mavex">#REF!</definedName>
    <definedName name="ｍｂｊｋｂ" localSheetId="18">#N/A</definedName>
    <definedName name="ｍｂｊｋｂ" localSheetId="2">'解体工事諸経費計算シート '!ｍｂｊｋｂ</definedName>
    <definedName name="ｍｂｊｋｂ">'解体工事諸経費計算シート '!ｍｂｊｋｂ</definedName>
    <definedName name="ｍｂｊｋｂ_1" localSheetId="18">#N/A</definedName>
    <definedName name="ｍｂｊｋｂ_1" localSheetId="2">'解体工事諸経費計算シート '!ｍｂｊｋｂ_1</definedName>
    <definedName name="ｍｂｊｋｂ_1">'解体工事諸経費計算シート '!ｍｂｊｋｂ_1</definedName>
    <definedName name="Meisai">#REF!</definedName>
    <definedName name="meji">#REF!</definedName>
    <definedName name="mejil">#REF!</definedName>
    <definedName name="mejir">#REF!</definedName>
    <definedName name="MENU">#N/A</definedName>
    <definedName name="MENU1">[35]H24単価表!#REF!</definedName>
    <definedName name="MENU2">[35]H24単価表!#REF!</definedName>
    <definedName name="MI" localSheetId="2">#REF!</definedName>
    <definedName name="MI">#REF!</definedName>
    <definedName name="MISS">#N/A</definedName>
    <definedName name="MIT">#N/A</definedName>
    <definedName name="MIT_P">#N/A</definedName>
    <definedName name="MKR">#N/A</definedName>
    <definedName name="mmmbn" localSheetId="18">#N/A</definedName>
    <definedName name="mmmbn" localSheetId="2">'解体工事諸経費計算シート '!mmmbn</definedName>
    <definedName name="mmmbn">'解体工事諸経費計算シート '!mmmbn</definedName>
    <definedName name="mmmbn_1" localSheetId="18">#N/A</definedName>
    <definedName name="mmmbn_1" localSheetId="2">'解体工事諸経費計算シート '!mmmbn_1</definedName>
    <definedName name="mmmbn_1">'解体工事諸経費計算シート '!mmmbn_1</definedName>
    <definedName name="Module12.キャンセル" localSheetId="1">[36]!Module12.キャンセル</definedName>
    <definedName name="Module12.キャンセル" localSheetId="5">[36]!Module12.キャンセル</definedName>
    <definedName name="Module12.キャンセル" localSheetId="6">[36]!Module12.キャンセル</definedName>
    <definedName name="Module12.キャンセル" localSheetId="23">[36]!Module12.キャンセル</definedName>
    <definedName name="Module12.キャンセル" localSheetId="24">[36]!Module12.キャンセル</definedName>
    <definedName name="Module12.キャンセル" localSheetId="25">[36]!Module12.キャンセル</definedName>
    <definedName name="Module12.キャンセル" localSheetId="26">[36]!Module12.キャンセル</definedName>
    <definedName name="Module12.キャンセル" localSheetId="27">[36]!Module12.キャンセル</definedName>
    <definedName name="Module12.キャンセル" localSheetId="28">[36]!Module12.キャンセル</definedName>
    <definedName name="Module12.キャンセル" localSheetId="29">[36]!Module12.キャンセル</definedName>
    <definedName name="Module12.キャンセル" localSheetId="30">[36]!Module12.キャンセル</definedName>
    <definedName name="Module12.キャンセル" localSheetId="7">[36]!Module12.キャンセル</definedName>
    <definedName name="Module12.キャンセル" localSheetId="8">[36]!Module12.キャンセル</definedName>
    <definedName name="Module12.キャンセル" localSheetId="9">[36]!Module12.キャンセル</definedName>
    <definedName name="Module12.キャンセル" localSheetId="10">[36]!Module12.キャンセル</definedName>
    <definedName name="Module12.キャンセル" localSheetId="11">[36]!Module12.キャンセル</definedName>
    <definedName name="Module12.キャンセル" localSheetId="12">[36]!Module12.キャンセル</definedName>
    <definedName name="Module12.キャンセル" localSheetId="13">[36]!Module12.キャンセル</definedName>
    <definedName name="Module12.キャンセル" localSheetId="14">[36]!Module12.キャンセル</definedName>
    <definedName name="Module12.キャンセル" localSheetId="15">[36]!Module12.キャンセル</definedName>
    <definedName name="Module12.キャンセル" localSheetId="16">[36]!Module12.キャンセル</definedName>
    <definedName name="Module12.キャンセル" localSheetId="18">[36]!Module12.キャンセル</definedName>
    <definedName name="Module12.キャンセル" localSheetId="17">[36]!Module12.キャンセル</definedName>
    <definedName name="Module12.キャンセル" localSheetId="19">[36]!Module12.キャンセル</definedName>
    <definedName name="Module12.キャンセル" localSheetId="20">[36]!Module12.キャンセル</definedName>
    <definedName name="Module12.キャンセル" localSheetId="21">[36]!Module12.キャンセル</definedName>
    <definedName name="Module12.キャンセル" localSheetId="22">[36]!Module12.キャンセル</definedName>
    <definedName name="Module12.キャンセル" localSheetId="3">[36]!Module12.キャンセル</definedName>
    <definedName name="Module12.キャンセル">[36]!Module12.キャンセル</definedName>
    <definedName name="Module12.キャンセル_1">#N/A</definedName>
    <definedName name="MOV">#N/A</definedName>
    <definedName name="MVE">#N/A</definedName>
    <definedName name="n" localSheetId="1">[34]見積中標津13!#REF!</definedName>
    <definedName name="n" localSheetId="5">[34]見積中標津13!#REF!</definedName>
    <definedName name="n" localSheetId="23">[34]見積中標津13!#REF!</definedName>
    <definedName name="n" localSheetId="25">[34]見積中標津13!#REF!</definedName>
    <definedName name="n" localSheetId="27">[34]見積中標津13!#REF!</definedName>
    <definedName name="n" localSheetId="29">[34]見積中標津13!#REF!</definedName>
    <definedName name="n" localSheetId="7">[34]見積中標津13!#REF!</definedName>
    <definedName name="n" localSheetId="9">[34]見積中標津13!#REF!</definedName>
    <definedName name="n" localSheetId="11">[34]見積中標津13!#REF!</definedName>
    <definedName name="n" localSheetId="13">[34]見積中標津13!#REF!</definedName>
    <definedName name="n" localSheetId="15">[34]見積中標津13!#REF!</definedName>
    <definedName name="n" localSheetId="17">[34]見積中標津13!#REF!</definedName>
    <definedName name="n" localSheetId="19">[34]見積中標津13!#REF!</definedName>
    <definedName name="n" localSheetId="21">[34]見積中標津13!#REF!</definedName>
    <definedName name="n" localSheetId="2">[34]見積中標津13!#REF!</definedName>
    <definedName name="n">[34]見積中標津13!#REF!</definedName>
    <definedName name="n_3">[34]見積中標津13!#REF!</definedName>
    <definedName name="N_30">1</definedName>
    <definedName name="N1_">#REF!</definedName>
    <definedName name="N2_">#REF!</definedName>
    <definedName name="naral">#REF!</definedName>
    <definedName name="narar">#REF!</definedName>
    <definedName name="nen">#REF!</definedName>
    <definedName name="nen_6">#REF!</definedName>
    <definedName name="nenn">#REF!</definedName>
    <definedName name="NF">#REF!</definedName>
    <definedName name="NL" localSheetId="2">#REF!</definedName>
    <definedName name="NL">#REF!</definedName>
    <definedName name="No1BH">"四角形 49"</definedName>
    <definedName name="Nr">#REF!</definedName>
    <definedName name="Ns">#REF!</definedName>
    <definedName name="NUM">#N/A</definedName>
    <definedName name="o">'[16]プラズマ用灰量計算（低質ごみ）'!$D$17</definedName>
    <definedName name="O.11">#REF!</definedName>
    <definedName name="O.12">#REF!</definedName>
    <definedName name="ＯＤ盛土部軸ABDE" localSheetId="1">#REF!</definedName>
    <definedName name="ＯＤ盛土部軸ABDE" localSheetId="5">#REF!</definedName>
    <definedName name="ＯＤ盛土部軸ABDE" localSheetId="23">#REF!</definedName>
    <definedName name="ＯＤ盛土部軸ABDE" localSheetId="25">#REF!</definedName>
    <definedName name="ＯＤ盛土部軸ABDE" localSheetId="27">#REF!</definedName>
    <definedName name="ＯＤ盛土部軸ABDE" localSheetId="29">#REF!</definedName>
    <definedName name="ＯＤ盛土部軸ABDE" localSheetId="7">#REF!</definedName>
    <definedName name="ＯＤ盛土部軸ABDE" localSheetId="9">#REF!</definedName>
    <definedName name="ＯＤ盛土部軸ABDE" localSheetId="11">#REF!</definedName>
    <definedName name="ＯＤ盛土部軸ABDE" localSheetId="13">#REF!</definedName>
    <definedName name="ＯＤ盛土部軸ABDE" localSheetId="15">#REF!</definedName>
    <definedName name="ＯＤ盛土部軸ABDE" localSheetId="17">#REF!</definedName>
    <definedName name="ＯＤ盛土部軸ABDE" localSheetId="19">#REF!</definedName>
    <definedName name="ＯＤ盛土部軸ABDE" localSheetId="21">#REF!</definedName>
    <definedName name="ＯＤ盛土部軸ABDE" localSheetId="2">#REF!</definedName>
    <definedName name="ＯＤ盛土部軸ABDE">#REF!</definedName>
    <definedName name="ＯＤ盛土部軸ABDE_1">#REF!</definedName>
    <definedName name="ＯＤ盛土部軸ABDE_3">#REF!</definedName>
    <definedName name="ＯＤ盛土部軸ＢＤ" localSheetId="1">#REF!</definedName>
    <definedName name="ＯＤ盛土部軸ＢＤ" localSheetId="5">#REF!</definedName>
    <definedName name="ＯＤ盛土部軸ＢＤ" localSheetId="23">#REF!</definedName>
    <definedName name="ＯＤ盛土部軸ＢＤ" localSheetId="25">#REF!</definedName>
    <definedName name="ＯＤ盛土部軸ＢＤ" localSheetId="27">#REF!</definedName>
    <definedName name="ＯＤ盛土部軸ＢＤ" localSheetId="29">#REF!</definedName>
    <definedName name="ＯＤ盛土部軸ＢＤ" localSheetId="7">#REF!</definedName>
    <definedName name="ＯＤ盛土部軸ＢＤ" localSheetId="9">#REF!</definedName>
    <definedName name="ＯＤ盛土部軸ＢＤ" localSheetId="11">#REF!</definedName>
    <definedName name="ＯＤ盛土部軸ＢＤ" localSheetId="13">#REF!</definedName>
    <definedName name="ＯＤ盛土部軸ＢＤ" localSheetId="15">#REF!</definedName>
    <definedName name="ＯＤ盛土部軸ＢＤ" localSheetId="17">#REF!</definedName>
    <definedName name="ＯＤ盛土部軸ＢＤ" localSheetId="19">#REF!</definedName>
    <definedName name="ＯＤ盛土部軸ＢＤ" localSheetId="21">#REF!</definedName>
    <definedName name="ＯＤ盛土部軸ＢＤ" localSheetId="2">#REF!</definedName>
    <definedName name="ＯＤ盛土部軸ＢＤ">#REF!</definedName>
    <definedName name="ＯＤ盛土部軸ＢＤ_1">#REF!</definedName>
    <definedName name="ＯＤ盛土部軸ＢＤ_3">#REF!</definedName>
    <definedName name="OD盛土部軸高" localSheetId="1">#REF!</definedName>
    <definedName name="OD盛土部軸高" localSheetId="5">#REF!</definedName>
    <definedName name="OD盛土部軸高" localSheetId="23">#REF!</definedName>
    <definedName name="OD盛土部軸高" localSheetId="25">#REF!</definedName>
    <definedName name="OD盛土部軸高" localSheetId="27">#REF!</definedName>
    <definedName name="OD盛土部軸高" localSheetId="29">#REF!</definedName>
    <definedName name="OD盛土部軸高" localSheetId="7">#REF!</definedName>
    <definedName name="OD盛土部軸高" localSheetId="9">#REF!</definedName>
    <definedName name="OD盛土部軸高" localSheetId="11">#REF!</definedName>
    <definedName name="OD盛土部軸高" localSheetId="13">#REF!</definedName>
    <definedName name="OD盛土部軸高" localSheetId="15">#REF!</definedName>
    <definedName name="OD盛土部軸高" localSheetId="17">#REF!</definedName>
    <definedName name="OD盛土部軸高" localSheetId="19">#REF!</definedName>
    <definedName name="OD盛土部軸高" localSheetId="21">#REF!</definedName>
    <definedName name="OD盛土部軸高" localSheetId="2">#REF!</definedName>
    <definedName name="OD盛土部軸高">#REF!</definedName>
    <definedName name="OD盛土部軸高_1">#REF!</definedName>
    <definedName name="OD盛土部軸高_3">#REF!</definedName>
    <definedName name="oikann">#REF!</definedName>
    <definedName name="Ｏｋ" localSheetId="18">#N/A</definedName>
    <definedName name="Ｏｋ" localSheetId="2">'解体工事諸経費計算シート '!Ｏｋ</definedName>
    <definedName name="Ｏｋ">'解体工事諸経費計算シート '!Ｏｋ</definedName>
    <definedName name="Ｏｋ_1" localSheetId="18">#N/A</definedName>
    <definedName name="Ｏｋ_1" localSheetId="2">'解体工事諸経費計算シート '!Ｏｋ_1</definedName>
    <definedName name="Ｏｋ_1">'解体工事諸経費計算シート '!Ｏｋ_1</definedName>
    <definedName name="oko">#REF!</definedName>
    <definedName name="OM引き差異">#REF!</definedName>
    <definedName name="OM差異">#REF!</definedName>
    <definedName name="ooooo">#REF!</definedName>
    <definedName name="OPE">#N/A</definedName>
    <definedName name="osuimasu">#REF!</definedName>
    <definedName name="p" localSheetId="1">#REF!</definedName>
    <definedName name="p" localSheetId="5">#REF!</definedName>
    <definedName name="p" localSheetId="23">#REF!</definedName>
    <definedName name="p" localSheetId="25">#REF!</definedName>
    <definedName name="p" localSheetId="27">#REF!</definedName>
    <definedName name="p" localSheetId="29">#REF!</definedName>
    <definedName name="p" localSheetId="7">#REF!</definedName>
    <definedName name="p" localSheetId="9">#REF!</definedName>
    <definedName name="p" localSheetId="11">#REF!</definedName>
    <definedName name="p" localSheetId="13">#REF!</definedName>
    <definedName name="p" localSheetId="15">#REF!</definedName>
    <definedName name="p" localSheetId="17">#REF!</definedName>
    <definedName name="p" localSheetId="19">#REF!</definedName>
    <definedName name="p" localSheetId="21">#REF!</definedName>
    <definedName name="p" localSheetId="2">#REF!</definedName>
    <definedName name="p">#REF!</definedName>
    <definedName name="p_1">#REF!</definedName>
    <definedName name="p_3">#REF!</definedName>
    <definedName name="P_30">FALSE</definedName>
    <definedName name="P_AREA">#N/A</definedName>
    <definedName name="P_SLT">#N/A</definedName>
    <definedName name="P_ｾﾝﾀｸ">#N/A</definedName>
    <definedName name="P_ﾍﾝｺｳ">#N/A</definedName>
    <definedName name="ｐ０">[6]総括表!#REF!</definedName>
    <definedName name="PAa" localSheetId="1">[2]ｺﾋﾟｰc!#REF!</definedName>
    <definedName name="PAa" localSheetId="5">[2]ｺﾋﾟｰc!#REF!</definedName>
    <definedName name="PAa" localSheetId="23">[2]ｺﾋﾟｰc!#REF!</definedName>
    <definedName name="PAa" localSheetId="25">[2]ｺﾋﾟｰc!#REF!</definedName>
    <definedName name="PAa" localSheetId="27">[2]ｺﾋﾟｰc!#REF!</definedName>
    <definedName name="PAa" localSheetId="29">[2]ｺﾋﾟｰc!#REF!</definedName>
    <definedName name="PAa" localSheetId="7">[2]ｺﾋﾟｰc!#REF!</definedName>
    <definedName name="PAa" localSheetId="9">[2]ｺﾋﾟｰc!#REF!</definedName>
    <definedName name="PAa" localSheetId="11">[2]ｺﾋﾟｰc!#REF!</definedName>
    <definedName name="PAa" localSheetId="13">[2]ｺﾋﾟｰc!#REF!</definedName>
    <definedName name="PAa" localSheetId="15">[2]ｺﾋﾟｰc!#REF!</definedName>
    <definedName name="PAa" localSheetId="17">[2]ｺﾋﾟｰc!#REF!</definedName>
    <definedName name="PAa" localSheetId="19">[2]ｺﾋﾟｰc!#REF!</definedName>
    <definedName name="PAa" localSheetId="21">[2]ｺﾋﾟｰc!#REF!</definedName>
    <definedName name="PAa" localSheetId="2">[2]ｺﾋﾟｰc!#REF!</definedName>
    <definedName name="PAa">[2]ｺﾋﾟｰc!#REF!</definedName>
    <definedName name="ＰＡＣ高度処理単価">[37]用役費!#REF!</definedName>
    <definedName name="page" localSheetId="2">#REF!</definedName>
    <definedName name="page">#REF!</definedName>
    <definedName name="page_10" localSheetId="2">#REF!</definedName>
    <definedName name="page_10">#REF!</definedName>
    <definedName name="PAGE1">#REF!</definedName>
    <definedName name="PAGE31">#REF!</definedName>
    <definedName name="PCT">#N/A</definedName>
    <definedName name="PFI事業の公共収支表">[28]財務諸表!$A$245:$C$245</definedName>
    <definedName name="PFI事業詳細条件">[28]詳細条件!$B$5</definedName>
    <definedName name="ＰＦマッド">[37]用役費!#REF!</definedName>
    <definedName name="ＰＦマッド単価">[37]用役費!#REF!</definedName>
    <definedName name="PK" localSheetId="2">#REF!</definedName>
    <definedName name="PK">#REF!</definedName>
    <definedName name="PMI">#REF!</definedName>
    <definedName name="PP" localSheetId="1">'[38]起債用諸経費計算書 '!#REF!</definedName>
    <definedName name="PP" localSheetId="5">'[38]起債用諸経費計算書 '!#REF!</definedName>
    <definedName name="PP" localSheetId="23">'[38]起債用諸経費計算書 '!#REF!</definedName>
    <definedName name="PP" localSheetId="25">'[38]起債用諸経費計算書 '!#REF!</definedName>
    <definedName name="PP" localSheetId="27">'[38]起債用諸経費計算書 '!#REF!</definedName>
    <definedName name="PP" localSheetId="29">'[38]起債用諸経費計算書 '!#REF!</definedName>
    <definedName name="PP" localSheetId="7">'[38]起債用諸経費計算書 '!#REF!</definedName>
    <definedName name="PP" localSheetId="9">'[38]起債用諸経費計算書 '!#REF!</definedName>
    <definedName name="PP" localSheetId="11">'[38]起債用諸経費計算書 '!#REF!</definedName>
    <definedName name="PP" localSheetId="13">'[38]起債用諸経費計算書 '!#REF!</definedName>
    <definedName name="PP" localSheetId="15">'[38]起債用諸経費計算書 '!#REF!</definedName>
    <definedName name="PP" localSheetId="17">'[38]起債用諸経費計算書 '!#REF!</definedName>
    <definedName name="PP" localSheetId="19">'[38]起債用諸経費計算書 '!#REF!</definedName>
    <definedName name="PP" localSheetId="21">'[38]起債用諸経費計算書 '!#REF!</definedName>
    <definedName name="PP" localSheetId="2">'[38]起債用諸経費計算書 '!#REF!</definedName>
    <definedName name="PP">'[38]起債用諸経費計算書 '!#REF!</definedName>
    <definedName name="PP_3">'[38]起債用諸経費計算書 '!#REF!</definedName>
    <definedName name="PR_KBN" localSheetId="1">#REF!</definedName>
    <definedName name="PR_KBN" localSheetId="5">#REF!</definedName>
    <definedName name="PR_KBN" localSheetId="23">#REF!</definedName>
    <definedName name="PR_KBN" localSheetId="25">#REF!</definedName>
    <definedName name="PR_KBN" localSheetId="27">#REF!</definedName>
    <definedName name="PR_KBN" localSheetId="29">#REF!</definedName>
    <definedName name="PR_KBN" localSheetId="7">#REF!</definedName>
    <definedName name="PR_KBN" localSheetId="9">#REF!</definedName>
    <definedName name="PR_KBN" localSheetId="11">#REF!</definedName>
    <definedName name="PR_KBN" localSheetId="13">#REF!</definedName>
    <definedName name="PR_KBN" localSheetId="15">#REF!</definedName>
    <definedName name="PR_KBN" localSheetId="17">#REF!</definedName>
    <definedName name="PR_KBN" localSheetId="19">#REF!</definedName>
    <definedName name="PR_KBN" localSheetId="21">#REF!</definedName>
    <definedName name="PR_KBN" localSheetId="2">#REF!</definedName>
    <definedName name="PR_KBN">#REF!</definedName>
    <definedName name="PR_KBN_1">#REF!</definedName>
    <definedName name="PR_KBN_3">#REF!</definedName>
    <definedName name="PR_MSG" localSheetId="1">#REF!</definedName>
    <definedName name="PR_MSG" localSheetId="5">#REF!</definedName>
    <definedName name="PR_MSG" localSheetId="23">#REF!</definedName>
    <definedName name="PR_MSG" localSheetId="25">#REF!</definedName>
    <definedName name="PR_MSG" localSheetId="27">#REF!</definedName>
    <definedName name="PR_MSG" localSheetId="29">#REF!</definedName>
    <definedName name="PR_MSG" localSheetId="7">#REF!</definedName>
    <definedName name="PR_MSG" localSheetId="9">#REF!</definedName>
    <definedName name="PR_MSG" localSheetId="11">#REF!</definedName>
    <definedName name="PR_MSG" localSheetId="13">#REF!</definedName>
    <definedName name="PR_MSG" localSheetId="15">#REF!</definedName>
    <definedName name="PR_MSG" localSheetId="17">#REF!</definedName>
    <definedName name="PR_MSG" localSheetId="19">#REF!</definedName>
    <definedName name="PR_MSG" localSheetId="21">#REF!</definedName>
    <definedName name="PR_MSG" localSheetId="2">#REF!</definedName>
    <definedName name="PR_MSG">#REF!</definedName>
    <definedName name="PR_MSG_1">#REF!</definedName>
    <definedName name="PR_MSG_3">#REF!</definedName>
    <definedName name="PREND">#N/A</definedName>
    <definedName name="price1">[8]Input!#REF!</definedName>
    <definedName name="price2">[8]Input!#REF!</definedName>
    <definedName name="price3">[8]Input!#REF!</definedName>
    <definedName name="price4">[8]Input!#REF!</definedName>
    <definedName name="price5">[8]Input!#REF!</definedName>
    <definedName name="price6">[8]Input!#REF!</definedName>
    <definedName name="price7">[8]Input!#REF!</definedName>
    <definedName name="PRINNT_TITLEs" localSheetId="1">#REF!</definedName>
    <definedName name="PRINNT_TITLEs" localSheetId="5">#REF!</definedName>
    <definedName name="PRINNT_TITLEs" localSheetId="23">#REF!</definedName>
    <definedName name="PRINNT_TITLEs" localSheetId="25">#REF!</definedName>
    <definedName name="PRINNT_TITLEs" localSheetId="27">#REF!</definedName>
    <definedName name="PRINNT_TITLEs" localSheetId="29">#REF!</definedName>
    <definedName name="PRINNT_TITLEs" localSheetId="7">#REF!</definedName>
    <definedName name="PRINNT_TITLEs" localSheetId="9">#REF!</definedName>
    <definedName name="PRINNT_TITLEs" localSheetId="11">#REF!</definedName>
    <definedName name="PRINNT_TITLEs" localSheetId="13">#REF!</definedName>
    <definedName name="PRINNT_TITLEs" localSheetId="15">#REF!</definedName>
    <definedName name="PRINNT_TITLEs" localSheetId="17">#REF!</definedName>
    <definedName name="PRINNT_TITLEs" localSheetId="19">#REF!</definedName>
    <definedName name="PRINNT_TITLEs" localSheetId="21">#REF!</definedName>
    <definedName name="PRINNT_TITLEs" localSheetId="2">#REF!</definedName>
    <definedName name="PRINNT_TITLEs">#REF!</definedName>
    <definedName name="PRINNT_TITLEs_1">#REF!</definedName>
    <definedName name="PRINNT_TITLEs_3">#REF!</definedName>
    <definedName name="PRINT">#N/A</definedName>
    <definedName name="_xlnm.Print_Area" localSheetId="1">' 解体工事総括'!$A$1:$H$33</definedName>
    <definedName name="_xlnm.Print_Area" localSheetId="5">'1.第一消化槽科目 '!$A$1:$I$33</definedName>
    <definedName name="_xlnm.Print_Area" localSheetId="6">'1.第一消化槽細目 '!$B$1:$J$264</definedName>
    <definedName name="_xlnm.Print_Area" localSheetId="23">'10.建築設備解体科目  '!$A$1:$I$33</definedName>
    <definedName name="_xlnm.Print_Area" localSheetId="24">'10.建築設備解体細目 '!$B$1:$J$332</definedName>
    <definedName name="_xlnm.Print_Area" localSheetId="25">'11.廃棄物運搬科目'!$A$1:$I$33</definedName>
    <definedName name="_xlnm.Print_Area" localSheetId="26">'11.廃棄物運搬細目 '!$B$1:$J$132</definedName>
    <definedName name="_xlnm.Print_Area" localSheetId="27">'12.廃棄物処理科目'!$A$1:$I$33</definedName>
    <definedName name="_xlnm.Print_Area" localSheetId="28">'12.廃棄物処理細目  '!$B$1:$J$132</definedName>
    <definedName name="_xlnm.Print_Area" localSheetId="29">'13..有価物運搬・集積科目   '!$A$1:$I$33</definedName>
    <definedName name="_xlnm.Print_Area" localSheetId="30">'13.有価物運搬・集積細目  '!$B$1:$J$33</definedName>
    <definedName name="_xlnm.Print_Area" localSheetId="7">'2.曝気槽・沈殿槽他科目'!$A$1:$I$33</definedName>
    <definedName name="_xlnm.Print_Area" localSheetId="8">'2.曝気槽・沈殿槽他細目'!$B$1:$J$330</definedName>
    <definedName name="_xlnm.Print_Area" localSheetId="9">'3.処理棟科目 '!$A$1:$I$33</definedName>
    <definedName name="_xlnm.Print_Area" localSheetId="10">'3.処理棟細目 '!$B$1:$J$225</definedName>
    <definedName name="_xlnm.Print_Area" localSheetId="11">'4.南北管廊科目   '!$A$1:$I$33</definedName>
    <definedName name="_xlnm.Print_Area" localSheetId="12">'4.南北管廊細目 '!$B$1:$J$99</definedName>
    <definedName name="_xlnm.Print_Area" localSheetId="13">'5.取水棟科目 '!$A$1:$I$33</definedName>
    <definedName name="_xlnm.Print_Area" localSheetId="14">'5.取水棟細目'!$B$1:$J$198</definedName>
    <definedName name="_xlnm.Print_Area" localSheetId="15">'6.オゾン脱色棟科目   '!$A$1:$I$33</definedName>
    <definedName name="_xlnm.Print_Area" localSheetId="16">'6.オゾン脱色棟細目 '!$B$1:$J$264</definedName>
    <definedName name="_xlnm.Print_Area" localSheetId="18">'7.プラント設備解体細目   '!$B$1:$J$297</definedName>
    <definedName name="_xlnm.Print_Area" localSheetId="17">'7.ラント設備解体科目    '!$A$1:$I$33</definedName>
    <definedName name="_xlnm.Print_Area" localSheetId="19">'8.配管設備解体科目     '!$A$1:$I$33</definedName>
    <definedName name="_xlnm.Print_Area" localSheetId="20">'8.配管設備解体細目   '!$B$1:$J$171</definedName>
    <definedName name="_xlnm.Print_Area" localSheetId="21">'9.配管アスベスト撤去科目     '!$A$1:$I$33</definedName>
    <definedName name="_xlnm.Print_Area" localSheetId="22">'9.配管アスベスト撤去細目   '!$B$1:$J$132</definedName>
    <definedName name="_xlnm.Print_Area" localSheetId="3">'解体工事共通仮設費細目 '!$B$1:$J$264</definedName>
    <definedName name="_xlnm.Print_Area" localSheetId="4">解体工事種目!$B$1:$H$33</definedName>
    <definedName name="_xlnm.Print_Area" localSheetId="2">'解体工事諸経費計算シート '!$B$1:$F$26</definedName>
    <definedName name="_xlnm.Print_Area">[38]厚生省諸経費計算書!#REF!</definedName>
    <definedName name="Print_Area_A">[39]ﾌﾟﾗｽﾁｯｸ!$1:$126</definedName>
    <definedName name="PRINT_AREA_B">[39]ﾌﾟﾗｽﾁｯｸ!$1:$126</definedName>
    <definedName name="Print_Area_MI" localSheetId="1">#REF!</definedName>
    <definedName name="Print_Area_MI" localSheetId="5">#REF!</definedName>
    <definedName name="Print_Area_MI" localSheetId="23">#REF!</definedName>
    <definedName name="Print_Area_MI" localSheetId="25">#REF!</definedName>
    <definedName name="Print_Area_MI" localSheetId="27">#REF!</definedName>
    <definedName name="Print_Area_MI" localSheetId="29">#REF!</definedName>
    <definedName name="Print_Area_MI" localSheetId="7">#REF!</definedName>
    <definedName name="Print_Area_MI" localSheetId="9">#REF!</definedName>
    <definedName name="Print_Area_MI" localSheetId="11">#REF!</definedName>
    <definedName name="Print_Area_MI" localSheetId="13">#REF!</definedName>
    <definedName name="Print_Area_MI" localSheetId="15">#REF!</definedName>
    <definedName name="Print_Area_MI" localSheetId="17">#REF!</definedName>
    <definedName name="Print_Area_MI" localSheetId="19">#REF!</definedName>
    <definedName name="Print_Area_MI" localSheetId="21">#REF!</definedName>
    <definedName name="Print_Area_MI" localSheetId="2">#REF!</definedName>
    <definedName name="Print_Area_MI">#REF!</definedName>
    <definedName name="Print_Area_MI_1">#REF!</definedName>
    <definedName name="Print_Area_MI_3">#REF!</definedName>
    <definedName name="PRINT_AREA_MI1">#REF!</definedName>
    <definedName name="PRINT_AREA_MI2">#REF!</definedName>
    <definedName name="print_Area2">#REF!</definedName>
    <definedName name="_xlnm.Print_Titles">#REF!</definedName>
    <definedName name="PRINT_TITLES_" localSheetId="1">#REF!</definedName>
    <definedName name="PRINT_TITLES_" localSheetId="5">#REF!</definedName>
    <definedName name="PRINT_TITLES_" localSheetId="23">#REF!</definedName>
    <definedName name="PRINT_TITLES_" localSheetId="25">#REF!</definedName>
    <definedName name="PRINT_TITLES_" localSheetId="27">#REF!</definedName>
    <definedName name="PRINT_TITLES_" localSheetId="29">#REF!</definedName>
    <definedName name="PRINT_TITLES_" localSheetId="7">#REF!</definedName>
    <definedName name="PRINT_TITLES_" localSheetId="9">#REF!</definedName>
    <definedName name="PRINT_TITLES_" localSheetId="11">#REF!</definedName>
    <definedName name="PRINT_TITLES_" localSheetId="13">#REF!</definedName>
    <definedName name="PRINT_TITLES_" localSheetId="15">#REF!</definedName>
    <definedName name="PRINT_TITLES_" localSheetId="17">#REF!</definedName>
    <definedName name="PRINT_TITLES_" localSheetId="19">#REF!</definedName>
    <definedName name="PRINT_TITLES_" localSheetId="21">#REF!</definedName>
    <definedName name="PRINT_TITLES_" localSheetId="2">#REF!</definedName>
    <definedName name="PRINT_TITLES_">#REF!</definedName>
    <definedName name="PRINT_TITLES__1">#REF!</definedName>
    <definedName name="PRINT_TITLES__3">#REF!</definedName>
    <definedName name="PRINT_TITLES_MI" localSheetId="1">#REF!</definedName>
    <definedName name="PRINT_TITLES_MI" localSheetId="5">#REF!</definedName>
    <definedName name="PRINT_TITLES_MI" localSheetId="23">#REF!</definedName>
    <definedName name="PRINT_TITLES_MI" localSheetId="25">#REF!</definedName>
    <definedName name="PRINT_TITLES_MI" localSheetId="27">#REF!</definedName>
    <definedName name="PRINT_TITLES_MI" localSheetId="29">#REF!</definedName>
    <definedName name="PRINT_TITLES_MI" localSheetId="7">#REF!</definedName>
    <definedName name="PRINT_TITLES_MI" localSheetId="9">#REF!</definedName>
    <definedName name="PRINT_TITLES_MI" localSheetId="11">#REF!</definedName>
    <definedName name="PRINT_TITLES_MI" localSheetId="13">#REF!</definedName>
    <definedName name="PRINT_TITLES_MI" localSheetId="15">#REF!</definedName>
    <definedName name="PRINT_TITLES_MI" localSheetId="17">#REF!</definedName>
    <definedName name="PRINT_TITLES_MI" localSheetId="19">#REF!</definedName>
    <definedName name="PRINT_TITLES_MI" localSheetId="21">#REF!</definedName>
    <definedName name="PRINT_TITLES_MI" localSheetId="2">#REF!</definedName>
    <definedName name="PRINT_TITLES_MI">#REF!</definedName>
    <definedName name="PRINT_TITLES_MI_1">#REF!</definedName>
    <definedName name="PRINT_TITLES_MI_10">#REF!</definedName>
    <definedName name="PRINT_TITLES_MI_3">#REF!</definedName>
    <definedName name="Print1">#REF!</definedName>
    <definedName name="PRINTTITLE">#REF!</definedName>
    <definedName name="PRINTTITLE_11">#REF!</definedName>
    <definedName name="PRINTTITLE_15">#REF!</definedName>
    <definedName name="prinTtitles" localSheetId="1">#REF!</definedName>
    <definedName name="prinTtitles" localSheetId="5">#REF!</definedName>
    <definedName name="prinTtitles" localSheetId="23">#REF!</definedName>
    <definedName name="prinTtitles" localSheetId="25">#REF!</definedName>
    <definedName name="prinTtitles" localSheetId="27">#REF!</definedName>
    <definedName name="prinTtitles" localSheetId="29">#REF!</definedName>
    <definedName name="prinTtitles" localSheetId="7">#REF!</definedName>
    <definedName name="prinTtitles" localSheetId="9">#REF!</definedName>
    <definedName name="prinTtitles" localSheetId="11">#REF!</definedName>
    <definedName name="prinTtitles" localSheetId="13">#REF!</definedName>
    <definedName name="prinTtitles" localSheetId="15">#REF!</definedName>
    <definedName name="prinTtitles" localSheetId="17">#REF!</definedName>
    <definedName name="prinTtitles" localSheetId="19">#REF!</definedName>
    <definedName name="prinTtitles" localSheetId="21">#REF!</definedName>
    <definedName name="prinTtitles" localSheetId="2">#REF!</definedName>
    <definedName name="prinTtitles">#REF!</definedName>
    <definedName name="PRINTTITLES_" localSheetId="1">#REF!</definedName>
    <definedName name="PRINTTITLES_" localSheetId="5">#REF!</definedName>
    <definedName name="PRINTTITLES_" localSheetId="23">#REF!</definedName>
    <definedName name="PRINTTITLES_" localSheetId="25">#REF!</definedName>
    <definedName name="PRINTTITLES_" localSheetId="27">#REF!</definedName>
    <definedName name="PRINTTITLES_" localSheetId="29">#REF!</definedName>
    <definedName name="PRINTTITLES_" localSheetId="7">#REF!</definedName>
    <definedName name="PRINTTITLES_" localSheetId="9">#REF!</definedName>
    <definedName name="PRINTTITLES_" localSheetId="11">#REF!</definedName>
    <definedName name="PRINTTITLES_" localSheetId="13">#REF!</definedName>
    <definedName name="PRINTTITLES_" localSheetId="15">#REF!</definedName>
    <definedName name="PRINTTITLES_" localSheetId="17">#REF!</definedName>
    <definedName name="PRINTTITLES_" localSheetId="19">#REF!</definedName>
    <definedName name="PRINTTITLES_" localSheetId="21">#REF!</definedName>
    <definedName name="PRINTTITLES_" localSheetId="2">#REF!</definedName>
    <definedName name="PRINTTITLES_">#REF!</definedName>
    <definedName name="PRINTTITLES__1">#REF!</definedName>
    <definedName name="PRINTTITLES__3">#REF!</definedName>
    <definedName name="prinTtitles_1">#REF!</definedName>
    <definedName name="prinTtitles_3">#REF!</definedName>
    <definedName name="print範囲">#REF!</definedName>
    <definedName name="prnt">'[40]住宅団地実施設計（地振公団）'!#REF!</definedName>
    <definedName name="Pront_area">#REF!</definedName>
    <definedName name="PRT">#N/A</definedName>
    <definedName name="PRT_MENU">#N/A</definedName>
    <definedName name="PRUNT_AREA_MI2">#REF!</definedName>
    <definedName name="PSCの公共収支表">[28]財務諸表!$A$312:$C$312</definedName>
    <definedName name="PSC詳細条件">[28]詳細条件!$B$312</definedName>
    <definedName name="ＰＴ管理費">#REF!</definedName>
    <definedName name="PureWater12">[41]用役収支!$AA$234</definedName>
    <definedName name="PureWater13">[41]用役収支!$AA$235</definedName>
    <definedName name="PureWater14">[41]用役収支!$AA$236</definedName>
    <definedName name="Pw">[42]寸法!$N$188</definedName>
    <definedName name="Pwa">[42]寸法!$N$362</definedName>
    <definedName name="q">#REF!</definedName>
    <definedName name="Q_">#REF!</definedName>
    <definedName name="q_C_burn_kg_base">[19]基本定数等!$E$12</definedName>
    <definedName name="q_vapor">[19]基本定数等!$C$20</definedName>
    <definedName name="ｑｑ">#REF!</definedName>
    <definedName name="QUIT">#N/A</definedName>
    <definedName name="R___E">#N/A</definedName>
    <definedName name="raina">#REF!</definedName>
    <definedName name="rb">#REF!</definedName>
    <definedName name="rbu">'[26]BOX-2連'!$O$61</definedName>
    <definedName name="re">#REF!</definedName>
    <definedName name="RECO1" localSheetId="1">[1]ｺﾋﾟｰc!#REF!</definedName>
    <definedName name="RECO1" localSheetId="5">[1]ｺﾋﾟｰc!#REF!</definedName>
    <definedName name="RECO1" localSheetId="23">[1]ｺﾋﾟｰc!#REF!</definedName>
    <definedName name="RECO1" localSheetId="25">[1]ｺﾋﾟｰc!#REF!</definedName>
    <definedName name="RECO1" localSheetId="27">[1]ｺﾋﾟｰc!#REF!</definedName>
    <definedName name="RECO1" localSheetId="29">[1]ｺﾋﾟｰc!#REF!</definedName>
    <definedName name="RECO1" localSheetId="7">[1]ｺﾋﾟｰc!#REF!</definedName>
    <definedName name="RECO1" localSheetId="9">[1]ｺﾋﾟｰc!#REF!</definedName>
    <definedName name="RECO1" localSheetId="11">[1]ｺﾋﾟｰc!#REF!</definedName>
    <definedName name="RECO1" localSheetId="13">[1]ｺﾋﾟｰc!#REF!</definedName>
    <definedName name="RECO1" localSheetId="15">[1]ｺﾋﾟｰc!#REF!</definedName>
    <definedName name="RECO1" localSheetId="17">[1]ｺﾋﾟｰc!#REF!</definedName>
    <definedName name="RECO1" localSheetId="19">[1]ｺﾋﾟｰc!#REF!</definedName>
    <definedName name="RECO1" localSheetId="21">[1]ｺﾋﾟｰc!#REF!</definedName>
    <definedName name="RECO1" localSheetId="2">[1]ｺﾋﾟｰc!#REF!</definedName>
    <definedName name="RECO1">[1]ｺﾋﾟｰc!#REF!</definedName>
    <definedName name="RECO1_3">[1]ｺﾋﾟｰc!#REF!</definedName>
    <definedName name="RECO2" localSheetId="1">[1]ｺﾋﾟｰc!#REF!</definedName>
    <definedName name="RECO2" localSheetId="5">[1]ｺﾋﾟｰc!#REF!</definedName>
    <definedName name="RECO2" localSheetId="23">[1]ｺﾋﾟｰc!#REF!</definedName>
    <definedName name="RECO2" localSheetId="25">[1]ｺﾋﾟｰc!#REF!</definedName>
    <definedName name="RECO2" localSheetId="27">[1]ｺﾋﾟｰc!#REF!</definedName>
    <definedName name="RECO2" localSheetId="29">[1]ｺﾋﾟｰc!#REF!</definedName>
    <definedName name="RECO2" localSheetId="7">[1]ｺﾋﾟｰc!#REF!</definedName>
    <definedName name="RECO2" localSheetId="9">[1]ｺﾋﾟｰc!#REF!</definedName>
    <definedName name="RECO2" localSheetId="11">[1]ｺﾋﾟｰc!#REF!</definedName>
    <definedName name="RECO2" localSheetId="13">[1]ｺﾋﾟｰc!#REF!</definedName>
    <definedName name="RECO2" localSheetId="15">[1]ｺﾋﾟｰc!#REF!</definedName>
    <definedName name="RECO2" localSheetId="17">[1]ｺﾋﾟｰc!#REF!</definedName>
    <definedName name="RECO2" localSheetId="19">[1]ｺﾋﾟｰc!#REF!</definedName>
    <definedName name="RECO2" localSheetId="21">[1]ｺﾋﾟｰc!#REF!</definedName>
    <definedName name="RECO2" localSheetId="2">[1]ｺﾋﾟｰc!#REF!</definedName>
    <definedName name="RECO2">[1]ｺﾋﾟｰc!#REF!</definedName>
    <definedName name="RECO2_3">[1]ｺﾋﾟｰc!#REF!</definedName>
    <definedName name="RECO3" localSheetId="1">[1]ｺﾋﾟｰc!#REF!</definedName>
    <definedName name="RECO3" localSheetId="5">[1]ｺﾋﾟｰc!#REF!</definedName>
    <definedName name="RECO3" localSheetId="23">[1]ｺﾋﾟｰc!#REF!</definedName>
    <definedName name="RECO3" localSheetId="25">[1]ｺﾋﾟｰc!#REF!</definedName>
    <definedName name="RECO3" localSheetId="27">[1]ｺﾋﾟｰc!#REF!</definedName>
    <definedName name="RECO3" localSheetId="29">[1]ｺﾋﾟｰc!#REF!</definedName>
    <definedName name="RECO3" localSheetId="7">[1]ｺﾋﾟｰc!#REF!</definedName>
    <definedName name="RECO3" localSheetId="9">[1]ｺﾋﾟｰc!#REF!</definedName>
    <definedName name="RECO3" localSheetId="11">[1]ｺﾋﾟｰc!#REF!</definedName>
    <definedName name="RECO3" localSheetId="13">[1]ｺﾋﾟｰc!#REF!</definedName>
    <definedName name="RECO3" localSheetId="15">[1]ｺﾋﾟｰc!#REF!</definedName>
    <definedName name="RECO3" localSheetId="17">[1]ｺﾋﾟｰc!#REF!</definedName>
    <definedName name="RECO3" localSheetId="19">[1]ｺﾋﾟｰc!#REF!</definedName>
    <definedName name="RECO3" localSheetId="21">[1]ｺﾋﾟｰc!#REF!</definedName>
    <definedName name="RECO3" localSheetId="2">[1]ｺﾋﾟｰc!#REF!</definedName>
    <definedName name="RECO3">[1]ｺﾋﾟｰc!#REF!</definedName>
    <definedName name="RECO3_3">[1]ｺﾋﾟｰc!#REF!</definedName>
    <definedName name="RECO4" localSheetId="1">[1]ｺﾋﾟｰc!#REF!</definedName>
    <definedName name="RECO4" localSheetId="5">[1]ｺﾋﾟｰc!#REF!</definedName>
    <definedName name="RECO4" localSheetId="23">[1]ｺﾋﾟｰc!#REF!</definedName>
    <definedName name="RECO4" localSheetId="25">[1]ｺﾋﾟｰc!#REF!</definedName>
    <definedName name="RECO4" localSheetId="27">[1]ｺﾋﾟｰc!#REF!</definedName>
    <definedName name="RECO4" localSheetId="29">[1]ｺﾋﾟｰc!#REF!</definedName>
    <definedName name="RECO4" localSheetId="7">[1]ｺﾋﾟｰc!#REF!</definedName>
    <definedName name="RECO4" localSheetId="9">[1]ｺﾋﾟｰc!#REF!</definedName>
    <definedName name="RECO4" localSheetId="11">[1]ｺﾋﾟｰc!#REF!</definedName>
    <definedName name="RECO4" localSheetId="13">[1]ｺﾋﾟｰc!#REF!</definedName>
    <definedName name="RECO4" localSheetId="15">[1]ｺﾋﾟｰc!#REF!</definedName>
    <definedName name="RECO4" localSheetId="17">[1]ｺﾋﾟｰc!#REF!</definedName>
    <definedName name="RECO4" localSheetId="19">[1]ｺﾋﾟｰc!#REF!</definedName>
    <definedName name="RECO4" localSheetId="21">[1]ｺﾋﾟｰc!#REF!</definedName>
    <definedName name="RECO4" localSheetId="2">[1]ｺﾋﾟｰc!#REF!</definedName>
    <definedName name="RECO4">[1]ｺﾋﾟｰc!#REF!</definedName>
    <definedName name="RECO4_3">[1]ｺﾋﾟｰc!#REF!</definedName>
    <definedName name="RECO5" localSheetId="1">[1]ｺﾋﾟｰc!#REF!</definedName>
    <definedName name="RECO5" localSheetId="5">[1]ｺﾋﾟｰc!#REF!</definedName>
    <definedName name="RECO5" localSheetId="23">[1]ｺﾋﾟｰc!#REF!</definedName>
    <definedName name="RECO5" localSheetId="25">[1]ｺﾋﾟｰc!#REF!</definedName>
    <definedName name="RECO5" localSheetId="27">[1]ｺﾋﾟｰc!#REF!</definedName>
    <definedName name="RECO5" localSheetId="29">[1]ｺﾋﾟｰc!#REF!</definedName>
    <definedName name="RECO5" localSheetId="7">[1]ｺﾋﾟｰc!#REF!</definedName>
    <definedName name="RECO5" localSheetId="9">[1]ｺﾋﾟｰc!#REF!</definedName>
    <definedName name="RECO5" localSheetId="11">[1]ｺﾋﾟｰc!#REF!</definedName>
    <definedName name="RECO5" localSheetId="13">[1]ｺﾋﾟｰc!#REF!</definedName>
    <definedName name="RECO5" localSheetId="15">[1]ｺﾋﾟｰc!#REF!</definedName>
    <definedName name="RECO5" localSheetId="17">[1]ｺﾋﾟｰc!#REF!</definedName>
    <definedName name="RECO5" localSheetId="19">[1]ｺﾋﾟｰc!#REF!</definedName>
    <definedName name="RECO5" localSheetId="21">[1]ｺﾋﾟｰc!#REF!</definedName>
    <definedName name="RECO5" localSheetId="2">[1]ｺﾋﾟｰc!#REF!</definedName>
    <definedName name="RECO5">[1]ｺﾋﾟｰc!#REF!</definedName>
    <definedName name="RECO5_3">[1]ｺﾋﾟｰc!#REF!</definedName>
    <definedName name="RECO6" localSheetId="1">[1]ｺﾋﾟｰc!#REF!</definedName>
    <definedName name="RECO6" localSheetId="5">[1]ｺﾋﾟｰc!#REF!</definedName>
    <definedName name="RECO6" localSheetId="23">[1]ｺﾋﾟｰc!#REF!</definedName>
    <definedName name="RECO6" localSheetId="25">[1]ｺﾋﾟｰc!#REF!</definedName>
    <definedName name="RECO6" localSheetId="27">[1]ｺﾋﾟｰc!#REF!</definedName>
    <definedName name="RECO6" localSheetId="29">[1]ｺﾋﾟｰc!#REF!</definedName>
    <definedName name="RECO6" localSheetId="7">[1]ｺﾋﾟｰc!#REF!</definedName>
    <definedName name="RECO6" localSheetId="9">[1]ｺﾋﾟｰc!#REF!</definedName>
    <definedName name="RECO6" localSheetId="11">[1]ｺﾋﾟｰc!#REF!</definedName>
    <definedName name="RECO6" localSheetId="13">[1]ｺﾋﾟｰc!#REF!</definedName>
    <definedName name="RECO6" localSheetId="15">[1]ｺﾋﾟｰc!#REF!</definedName>
    <definedName name="RECO6" localSheetId="17">[1]ｺﾋﾟｰc!#REF!</definedName>
    <definedName name="RECO6" localSheetId="19">[1]ｺﾋﾟｰc!#REF!</definedName>
    <definedName name="RECO6" localSheetId="21">[1]ｺﾋﾟｰc!#REF!</definedName>
    <definedName name="RECO6" localSheetId="2">[1]ｺﾋﾟｰc!#REF!</definedName>
    <definedName name="RECO6">[1]ｺﾋﾟｰc!#REF!</definedName>
    <definedName name="RECO6_3">[1]ｺﾋﾟｰc!#REF!</definedName>
    <definedName name="RECO7" localSheetId="1">[1]ｺﾋﾟｰc!#REF!</definedName>
    <definedName name="RECO7" localSheetId="5">[1]ｺﾋﾟｰc!#REF!</definedName>
    <definedName name="RECO7" localSheetId="23">[1]ｺﾋﾟｰc!#REF!</definedName>
    <definedName name="RECO7" localSheetId="25">[1]ｺﾋﾟｰc!#REF!</definedName>
    <definedName name="RECO7" localSheetId="27">[1]ｺﾋﾟｰc!#REF!</definedName>
    <definedName name="RECO7" localSheetId="29">[1]ｺﾋﾟｰc!#REF!</definedName>
    <definedName name="RECO7" localSheetId="7">[1]ｺﾋﾟｰc!#REF!</definedName>
    <definedName name="RECO7" localSheetId="9">[1]ｺﾋﾟｰc!#REF!</definedName>
    <definedName name="RECO7" localSheetId="11">[1]ｺﾋﾟｰc!#REF!</definedName>
    <definedName name="RECO7" localSheetId="13">[1]ｺﾋﾟｰc!#REF!</definedName>
    <definedName name="RECO7" localSheetId="15">[1]ｺﾋﾟｰc!#REF!</definedName>
    <definedName name="RECO7" localSheetId="17">[1]ｺﾋﾟｰc!#REF!</definedName>
    <definedName name="RECO7" localSheetId="19">[1]ｺﾋﾟｰc!#REF!</definedName>
    <definedName name="RECO7" localSheetId="21">[1]ｺﾋﾟｰc!#REF!</definedName>
    <definedName name="RECO7" localSheetId="2">[1]ｺﾋﾟｰc!#REF!</definedName>
    <definedName name="RECO7">[1]ｺﾋﾟｰc!#REF!</definedName>
    <definedName name="RECO7_3">[1]ｺﾋﾟｰc!#REF!</definedName>
    <definedName name="RECO8" localSheetId="1">[1]ｺﾋﾟｰc!#REF!</definedName>
    <definedName name="RECO8" localSheetId="5">[1]ｺﾋﾟｰc!#REF!</definedName>
    <definedName name="RECO8" localSheetId="23">[1]ｺﾋﾟｰc!#REF!</definedName>
    <definedName name="RECO8" localSheetId="25">[1]ｺﾋﾟｰc!#REF!</definedName>
    <definedName name="RECO8" localSheetId="27">[1]ｺﾋﾟｰc!#REF!</definedName>
    <definedName name="RECO8" localSheetId="29">[1]ｺﾋﾟｰc!#REF!</definedName>
    <definedName name="RECO8" localSheetId="7">[1]ｺﾋﾟｰc!#REF!</definedName>
    <definedName name="RECO8" localSheetId="9">[1]ｺﾋﾟｰc!#REF!</definedName>
    <definedName name="RECO8" localSheetId="11">[1]ｺﾋﾟｰc!#REF!</definedName>
    <definedName name="RECO8" localSheetId="13">[1]ｺﾋﾟｰc!#REF!</definedName>
    <definedName name="RECO8" localSheetId="15">[1]ｺﾋﾟｰc!#REF!</definedName>
    <definedName name="RECO8" localSheetId="17">[1]ｺﾋﾟｰc!#REF!</definedName>
    <definedName name="RECO8" localSheetId="19">[1]ｺﾋﾟｰc!#REF!</definedName>
    <definedName name="RECO8" localSheetId="21">[1]ｺﾋﾟｰc!#REF!</definedName>
    <definedName name="RECO8" localSheetId="2">[1]ｺﾋﾟｰc!#REF!</definedName>
    <definedName name="RECO8">[1]ｺﾋﾟｰc!#REF!</definedName>
    <definedName name="RECO8_3">[1]ｺﾋﾟｰc!#REF!</definedName>
    <definedName name="RECO9" localSheetId="1">[1]ｺﾋﾟｰc!#REF!</definedName>
    <definedName name="RECO9" localSheetId="5">[1]ｺﾋﾟｰc!#REF!</definedName>
    <definedName name="RECO9" localSheetId="23">[1]ｺﾋﾟｰc!#REF!</definedName>
    <definedName name="RECO9" localSheetId="25">[1]ｺﾋﾟｰc!#REF!</definedName>
    <definedName name="RECO9" localSheetId="27">[1]ｺﾋﾟｰc!#REF!</definedName>
    <definedName name="RECO9" localSheetId="29">[1]ｺﾋﾟｰc!#REF!</definedName>
    <definedName name="RECO9" localSheetId="7">[1]ｺﾋﾟｰc!#REF!</definedName>
    <definedName name="RECO9" localSheetId="9">[1]ｺﾋﾟｰc!#REF!</definedName>
    <definedName name="RECO9" localSheetId="11">[1]ｺﾋﾟｰc!#REF!</definedName>
    <definedName name="RECO9" localSheetId="13">[1]ｺﾋﾟｰc!#REF!</definedName>
    <definedName name="RECO9" localSheetId="15">[1]ｺﾋﾟｰc!#REF!</definedName>
    <definedName name="RECO9" localSheetId="17">[1]ｺﾋﾟｰc!#REF!</definedName>
    <definedName name="RECO9" localSheetId="19">[1]ｺﾋﾟｰc!#REF!</definedName>
    <definedName name="RECO9" localSheetId="21">[1]ｺﾋﾟｰc!#REF!</definedName>
    <definedName name="RECO9" localSheetId="2">[1]ｺﾋﾟｰc!#REF!</definedName>
    <definedName name="RECO9">[1]ｺﾋﾟｰc!#REF!</definedName>
    <definedName name="RECO9_3">[1]ｺﾋﾟｰc!#REF!</definedName>
    <definedName name="RECORD">'[27]計算,集計1'!#REF!</definedName>
    <definedName name="Record16" localSheetId="1">[36]!Record16</definedName>
    <definedName name="Record16" localSheetId="5">[36]!Record16</definedName>
    <definedName name="Record16" localSheetId="6">[36]!Record16</definedName>
    <definedName name="Record16" localSheetId="23">[36]!Record16</definedName>
    <definedName name="Record16" localSheetId="24">[36]!Record16</definedName>
    <definedName name="Record16" localSheetId="25">[36]!Record16</definedName>
    <definedName name="Record16" localSheetId="26">[36]!Record16</definedName>
    <definedName name="Record16" localSheetId="27">[36]!Record16</definedName>
    <definedName name="Record16" localSheetId="28">[36]!Record16</definedName>
    <definedName name="Record16" localSheetId="29">[36]!Record16</definedName>
    <definedName name="Record16" localSheetId="30">[36]!Record16</definedName>
    <definedName name="Record16" localSheetId="7">[36]!Record16</definedName>
    <definedName name="Record16" localSheetId="8">[36]!Record16</definedName>
    <definedName name="Record16" localSheetId="9">[36]!Record16</definedName>
    <definedName name="Record16" localSheetId="10">[36]!Record16</definedName>
    <definedName name="Record16" localSheetId="11">[36]!Record16</definedName>
    <definedName name="Record16" localSheetId="12">[36]!Record16</definedName>
    <definedName name="Record16" localSheetId="13">[36]!Record16</definedName>
    <definedName name="Record16" localSheetId="14">[36]!Record16</definedName>
    <definedName name="Record16" localSheetId="15">[36]!Record16</definedName>
    <definedName name="Record16" localSheetId="16">[36]!Record16</definedName>
    <definedName name="Record16" localSheetId="18">[36]!Record16</definedName>
    <definedName name="Record16" localSheetId="17">[36]!Record16</definedName>
    <definedName name="Record16" localSheetId="19">[36]!Record16</definedName>
    <definedName name="Record16" localSheetId="20">[36]!Record16</definedName>
    <definedName name="Record16" localSheetId="21">[36]!Record16</definedName>
    <definedName name="Record16" localSheetId="22">[36]!Record16</definedName>
    <definedName name="Record16" localSheetId="3">[36]!Record16</definedName>
    <definedName name="Record16">[36]!Record16</definedName>
    <definedName name="Record16_1">#N/A</definedName>
    <definedName name="Record2" localSheetId="2">#REF!</definedName>
    <definedName name="Record2">#REF!</definedName>
    <definedName name="Record2_1" localSheetId="2">#REF!</definedName>
    <definedName name="Record2_1">#REF!</definedName>
    <definedName name="Record2_3" localSheetId="2">#REF!</definedName>
    <definedName name="Record2_3">#REF!</definedName>
    <definedName name="Record4" localSheetId="28">[43]!Record4</definedName>
    <definedName name="Record4" localSheetId="18">[43]!Record4</definedName>
    <definedName name="Record4">[43]!Record4</definedName>
    <definedName name="REP">#N/A</definedName>
    <definedName name="REV">#N/A</definedName>
    <definedName name="rh">#REF!</definedName>
    <definedName name="Rm">#REF!</definedName>
    <definedName name="Rmk">#REF!</definedName>
    <definedName name="ryo">#REF!</definedName>
    <definedName name="ryo_6">#REF!</definedName>
    <definedName name="s" localSheetId="1">[44]建築主体!#REF!</definedName>
    <definedName name="s" localSheetId="5">[44]建築主体!#REF!</definedName>
    <definedName name="s" localSheetId="23">[44]建築主体!#REF!</definedName>
    <definedName name="s" localSheetId="25">[44]建築主体!#REF!</definedName>
    <definedName name="s" localSheetId="27">[44]建築主体!#REF!</definedName>
    <definedName name="s" localSheetId="29">[44]建築主体!#REF!</definedName>
    <definedName name="s" localSheetId="7">[44]建築主体!#REF!</definedName>
    <definedName name="s" localSheetId="9">[44]建築主体!#REF!</definedName>
    <definedName name="s" localSheetId="11">[44]建築主体!#REF!</definedName>
    <definedName name="s" localSheetId="13">[44]建築主体!#REF!</definedName>
    <definedName name="s" localSheetId="15">[44]建築主体!#REF!</definedName>
    <definedName name="s" localSheetId="17">[44]建築主体!#REF!</definedName>
    <definedName name="s" localSheetId="19">[44]建築主体!#REF!</definedName>
    <definedName name="s" localSheetId="21">[44]建築主体!#REF!</definedName>
    <definedName name="s" localSheetId="2">[44]建築主体!#REF!</definedName>
    <definedName name="s">[44]建築主体!#REF!</definedName>
    <definedName name="s_3">[44]建築主体!#REF!</definedName>
    <definedName name="S_30">FALSE</definedName>
    <definedName name="Ｓ２通り" localSheetId="1">#REF!</definedName>
    <definedName name="Ｓ２通り" localSheetId="5">#REF!</definedName>
    <definedName name="Ｓ２通り" localSheetId="23">#REF!</definedName>
    <definedName name="Ｓ２通り" localSheetId="25">#REF!</definedName>
    <definedName name="Ｓ２通り" localSheetId="27">#REF!</definedName>
    <definedName name="Ｓ２通り" localSheetId="29">#REF!</definedName>
    <definedName name="Ｓ２通り" localSheetId="7">#REF!</definedName>
    <definedName name="Ｓ２通り" localSheetId="9">#REF!</definedName>
    <definedName name="Ｓ２通り" localSheetId="11">#REF!</definedName>
    <definedName name="Ｓ２通り" localSheetId="13">#REF!</definedName>
    <definedName name="Ｓ２通り" localSheetId="15">#REF!</definedName>
    <definedName name="Ｓ２通り" localSheetId="17">#REF!</definedName>
    <definedName name="Ｓ２通り" localSheetId="19">#REF!</definedName>
    <definedName name="Ｓ２通り" localSheetId="21">#REF!</definedName>
    <definedName name="Ｓ２通り" localSheetId="2">#REF!</definedName>
    <definedName name="Ｓ２通り">#REF!</definedName>
    <definedName name="Ｓ２通り_1">#REF!</definedName>
    <definedName name="Ｓ２通り_3">#REF!</definedName>
    <definedName name="Ｓ３通り" localSheetId="1">#REF!</definedName>
    <definedName name="Ｓ３通り" localSheetId="5">#REF!</definedName>
    <definedName name="Ｓ３通り" localSheetId="23">#REF!</definedName>
    <definedName name="Ｓ３通り" localSheetId="25">#REF!</definedName>
    <definedName name="Ｓ３通り" localSheetId="27">#REF!</definedName>
    <definedName name="Ｓ３通り" localSheetId="29">#REF!</definedName>
    <definedName name="Ｓ３通り" localSheetId="7">#REF!</definedName>
    <definedName name="Ｓ３通り" localSheetId="9">#REF!</definedName>
    <definedName name="Ｓ３通り" localSheetId="11">#REF!</definedName>
    <definedName name="Ｓ３通り" localSheetId="13">#REF!</definedName>
    <definedName name="Ｓ３通り" localSheetId="15">#REF!</definedName>
    <definedName name="Ｓ３通り" localSheetId="17">#REF!</definedName>
    <definedName name="Ｓ３通り" localSheetId="19">#REF!</definedName>
    <definedName name="Ｓ３通り" localSheetId="21">#REF!</definedName>
    <definedName name="Ｓ３通り" localSheetId="2">#REF!</definedName>
    <definedName name="Ｓ３通り">#REF!</definedName>
    <definedName name="Ｓ３通り_1">#REF!</definedName>
    <definedName name="Ｓ３通り_3">#REF!</definedName>
    <definedName name="SAA">'[31]塩ビ管(φ250雨）築造'!$AB$91:$AB$93</definedName>
    <definedName name="SAN">#N/A</definedName>
    <definedName name="SAT">#N/A</definedName>
    <definedName name="SATU">#N/A</definedName>
    <definedName name="SAVE">#N/A</definedName>
    <definedName name="scenarioM2">#REF!</definedName>
    <definedName name="SDF">'[31]旧ﾋｭｰﾑ管築造 （平成10年度以前）'!$P$1:$AJ$49</definedName>
    <definedName name="ｓｄちゃいｓｈし">#REF!</definedName>
    <definedName name="SE">#REF!</definedName>
    <definedName name="SE_12">#REF!</definedName>
    <definedName name="SE_16">#REF!</definedName>
    <definedName name="SE_17">#REF!</definedName>
    <definedName name="seiriinn">#REF!</definedName>
    <definedName name="Seiso" localSheetId="18">#N/A</definedName>
    <definedName name="Seiso" localSheetId="2">'解体工事諸経費計算シート '!Seiso</definedName>
    <definedName name="Seiso">'解体工事諸経費計算シート '!Seiso</definedName>
    <definedName name="Seiso_1" localSheetId="18">#N/A</definedName>
    <definedName name="Seiso_1" localSheetId="2">'解体工事諸経費計算シート '!Seiso_1</definedName>
    <definedName name="Seiso_1">'解体工事諸経費計算シート '!Seiso_1</definedName>
    <definedName name="SELECT">#N/A</definedName>
    <definedName name="SET">#N/A</definedName>
    <definedName name="SF">#REF!</definedName>
    <definedName name="shaker">[3]設備電力!$C$74</definedName>
    <definedName name="shaker出力">[3]設備電力!$J$76</definedName>
    <definedName name="shaker数量">[3]設備電力!$J$75</definedName>
    <definedName name="sheki">#REF!</definedName>
    <definedName name="Shiken" localSheetId="18">#N/A</definedName>
    <definedName name="Shiken" localSheetId="2">'解体工事諸経費計算シート '!Shiken</definedName>
    <definedName name="Shiken">'解体工事諸経費計算シート '!Shiken</definedName>
    <definedName name="Shiken_1" localSheetId="18">#N/A</definedName>
    <definedName name="Shiken_1" localSheetId="2">'解体工事諸経費計算シート '!Shiken_1</definedName>
    <definedName name="Shiken_1">'解体工事諸経費計算シート '!Shiken_1</definedName>
    <definedName name="silo1">[3]寸法計画と薬剤使用量!$B$120</definedName>
    <definedName name="SISASCパッケージ">[45]Oracleパッケージ構成!#REF!</definedName>
    <definedName name="ｓｊｇｄｓぁｍｊ">#REF!</definedName>
    <definedName name="Ｓｊｋ" localSheetId="18">#N/A</definedName>
    <definedName name="Ｓｊｋ" localSheetId="2">'解体工事諸経費計算シート '!Ｓｊｋ</definedName>
    <definedName name="Ｓｊｋ">'解体工事諸経費計算シート '!Ｓｊｋ</definedName>
    <definedName name="Ｓｊｋ_1" localSheetId="18">#N/A</definedName>
    <definedName name="Ｓｊｋ_1" localSheetId="2">'解体工事諸経費計算シート '!Ｓｊｋ_1</definedName>
    <definedName name="Ｓｊｋ_1">'解体工事諸経費計算シート '!Ｓｊｋ_1</definedName>
    <definedName name="SK" localSheetId="2">#REF!</definedName>
    <definedName name="SK">#REF!</definedName>
    <definedName name="ＳＫＫ">[27]布設汚水!#REF!</definedName>
    <definedName name="SLT">#N/A</definedName>
    <definedName name="slurry">[3]設備電力!$C$28</definedName>
    <definedName name="SlurryFeeder数量">[3]設備電力!$J$32</definedName>
    <definedName name="SodaiKanen">[17]DataSheet!$X$5</definedName>
    <definedName name="sonnryou">#REF!</definedName>
    <definedName name="Sonota" localSheetId="18">#N/A</definedName>
    <definedName name="Sonota" localSheetId="2">'解体工事諸経費計算シート '!Sonota</definedName>
    <definedName name="Sonota">'解体工事諸経費計算シート '!Sonota</definedName>
    <definedName name="Sonota_1" localSheetId="18">#N/A</definedName>
    <definedName name="Sonota_1" localSheetId="2">'解体工事諸経費計算シート '!Sonota_1</definedName>
    <definedName name="Sonota_1">'解体工事諸経費計算シート '!Sonota_1</definedName>
    <definedName name="sp">'[46]ssﾀﾞｸﾄ拾い(1)'!$A$20:$AB$65</definedName>
    <definedName name="SPCスプレッド">[47]前提条件入力用!$E$103</definedName>
    <definedName name="ss">#REF!</definedName>
    <definedName name="sSon0ta1" localSheetId="18">#N/A</definedName>
    <definedName name="sSon0ta1" localSheetId="2">'解体工事諸経費計算シート '!sSon0ta1</definedName>
    <definedName name="sSon0ta1">'解体工事諸経費計算シート '!sSon0ta1</definedName>
    <definedName name="sSon0ta1_1" localSheetId="18">#N/A</definedName>
    <definedName name="sSon0ta1_1" localSheetId="2">'解体工事諸経費計算シート '!sSon0ta1_1</definedName>
    <definedName name="sSon0ta1_1">'解体工事諸経費計算シート '!sSon0ta1_1</definedName>
    <definedName name="ssss">#REF!</definedName>
    <definedName name="ｓｓｓｓｓｓｓｓ">#REF!</definedName>
    <definedName name="stirrer1">[3]設備電力!$C$93</definedName>
    <definedName name="stirrer数量">[3]設備電力!$J$94</definedName>
    <definedName name="STP">#N/A</definedName>
    <definedName name="Syokyaku">[17]DataSheet!$AM$5</definedName>
    <definedName name="SYOU">#N/A</definedName>
    <definedName name="SYOU_P">#N/A</definedName>
    <definedName name="szzssasssss" localSheetId="18">#N/A</definedName>
    <definedName name="szzssasssss" localSheetId="2">'解体工事諸経費計算シート '!szzssasssss</definedName>
    <definedName name="szzssasssss">'解体工事諸経費計算シート '!szzssasssss</definedName>
    <definedName name="szzssasssss_1" localSheetId="18">#N/A</definedName>
    <definedName name="szzssasssss_1" localSheetId="2">'解体工事諸経費計算シート '!szzssasssss_1</definedName>
    <definedName name="szzssasssss_1">'解体工事諸経費計算シート '!szzssasssss_1</definedName>
    <definedName name="ｓく">[48]ｶﾗｰ･遠距離!$G$5</definedName>
    <definedName name="Ｓ手摺壁" localSheetId="1">#REF!</definedName>
    <definedName name="Ｓ手摺壁" localSheetId="5">#REF!</definedName>
    <definedName name="Ｓ手摺壁" localSheetId="23">#REF!</definedName>
    <definedName name="Ｓ手摺壁" localSheetId="25">#REF!</definedName>
    <definedName name="Ｓ手摺壁" localSheetId="27">#REF!</definedName>
    <definedName name="Ｓ手摺壁" localSheetId="29">#REF!</definedName>
    <definedName name="Ｓ手摺壁" localSheetId="7">#REF!</definedName>
    <definedName name="Ｓ手摺壁" localSheetId="9">#REF!</definedName>
    <definedName name="Ｓ手摺壁" localSheetId="11">#REF!</definedName>
    <definedName name="Ｓ手摺壁" localSheetId="13">#REF!</definedName>
    <definedName name="Ｓ手摺壁" localSheetId="15">#REF!</definedName>
    <definedName name="Ｓ手摺壁" localSheetId="17">#REF!</definedName>
    <definedName name="Ｓ手摺壁" localSheetId="19">#REF!</definedName>
    <definedName name="Ｓ手摺壁" localSheetId="21">#REF!</definedName>
    <definedName name="Ｓ手摺壁" localSheetId="2">#REF!</definedName>
    <definedName name="Ｓ手摺壁">#REF!</definedName>
    <definedName name="Ｓ手摺壁_1">#REF!</definedName>
    <definedName name="Ｓ手摺壁_3">#REF!</definedName>
    <definedName name="T" localSheetId="1">#REF!</definedName>
    <definedName name="T">#REF!</definedName>
    <definedName name="T.01">#N/A</definedName>
    <definedName name="T_1">#REF!</definedName>
    <definedName name="T1_">#REF!</definedName>
    <definedName name="T10_">[11]土地評価!#REF!</definedName>
    <definedName name="T11_">[11]土地評価!#REF!</definedName>
    <definedName name="T12_">[11]土地評価!#REF!</definedName>
    <definedName name="T13_">[11]土地評価!#REF!</definedName>
    <definedName name="T14_">[11]土地評価!#REF!</definedName>
    <definedName name="T15_">[11]土地評価!#REF!</definedName>
    <definedName name="T16_">[11]土地評価!#REF!</definedName>
    <definedName name="T2_">#REF!</definedName>
    <definedName name="T3_">#REF!</definedName>
    <definedName name="T4_">#REF!</definedName>
    <definedName name="T5_">#REF!</definedName>
    <definedName name="T6_">#REF!</definedName>
    <definedName name="T7_">#REF!</definedName>
    <definedName name="T8_">[11]土地評価!#REF!</definedName>
    <definedName name="T9_">[11]土地評価!#REF!</definedName>
    <definedName name="TA01AS">[27]汚水入力!#REF!</definedName>
    <definedName name="TA01S">[27]汚水入力!#REF!</definedName>
    <definedName name="TA02AS">[49]汚水入力!#REF!</definedName>
    <definedName name="TA200S">[27]汚水入力!#REF!</definedName>
    <definedName name="TABLE">#N/A</definedName>
    <definedName name="take" localSheetId="1">#REF!</definedName>
    <definedName name="take">#REF!</definedName>
    <definedName name="take_1">#REF!</definedName>
    <definedName name="TAN">#N/A</definedName>
    <definedName name="TANKA">#REF!</definedName>
    <definedName name="tate">[7]用排水集計!#REF!</definedName>
    <definedName name="tatejkou">#REF!</definedName>
    <definedName name="tateko">#REF!</definedName>
    <definedName name="tatekou">#REF!</definedName>
    <definedName name="tatettate">#REF!</definedName>
    <definedName name="tban">#REF!</definedName>
    <definedName name="teiban">[7]用排水集計!#REF!</definedName>
    <definedName name="TENP8">#REF!</definedName>
    <definedName name="TENP9">#REF!</definedName>
    <definedName name="TEST">[27]内訳!#REF!</definedName>
    <definedName name="Tetukuzu">[17]DataSheet!$AQ$5</definedName>
    <definedName name="Tg">[50]設備電力!#REF!</definedName>
    <definedName name="Title">#REF!</definedName>
    <definedName name="TitleEnglish">#REF!</definedName>
    <definedName name="TK">#REF!</definedName>
    <definedName name="To">[50]設備電力!#REF!</definedName>
    <definedName name="Toroku1">#REF!</definedName>
    <definedName name="Tr">#REF!</definedName>
    <definedName name="TR一覧">#REF!</definedName>
    <definedName name="TR結線一覧">#REF!</definedName>
    <definedName name="TR容量一覧">#REF!</definedName>
    <definedName name="Ts">#REF!</definedName>
    <definedName name="ttetesw">#REF!</definedName>
    <definedName name="TTTTTT">#REF!</definedName>
    <definedName name="tyou">#REF!</definedName>
    <definedName name="U" localSheetId="1">#REF!</definedName>
    <definedName name="U">#REF!</definedName>
    <definedName name="U___V">#N/A</definedName>
    <definedName name="U_1">#REF!</definedName>
    <definedName name="U_PCT">#N/A</definedName>
    <definedName name="ua" localSheetId="1">#REF!</definedName>
    <definedName name="ua" localSheetId="5">#REF!</definedName>
    <definedName name="ua" localSheetId="23">#REF!</definedName>
    <definedName name="ua" localSheetId="25">#REF!</definedName>
    <definedName name="ua" localSheetId="27">#REF!</definedName>
    <definedName name="ua" localSheetId="29">#REF!</definedName>
    <definedName name="ua" localSheetId="7">#REF!</definedName>
    <definedName name="ua" localSheetId="9">#REF!</definedName>
    <definedName name="ua" localSheetId="11">#REF!</definedName>
    <definedName name="ua" localSheetId="13">#REF!</definedName>
    <definedName name="ua" localSheetId="15">#REF!</definedName>
    <definedName name="ua" localSheetId="17">#REF!</definedName>
    <definedName name="ua" localSheetId="19">#REF!</definedName>
    <definedName name="ua" localSheetId="21">#REF!</definedName>
    <definedName name="ua">#REF!</definedName>
    <definedName name="ua_1">#REF!</definedName>
    <definedName name="Ｕｎｋ" localSheetId="18">#N/A</definedName>
    <definedName name="Ｕｎｋ" localSheetId="2">'解体工事諸経費計算シート '!Ｕｎｋ</definedName>
    <definedName name="Ｕｎｋ">'解体工事諸経費計算シート '!Ｕｎｋ</definedName>
    <definedName name="Ｕｎｋ_1" localSheetId="18">#N/A</definedName>
    <definedName name="Ｕｎｋ_1" localSheetId="2">'解体工事諸経費計算シート '!Ｕｎｋ_1</definedName>
    <definedName name="Ｕｎｋ_1">'解体工事諸経費計算シート '!Ｕｎｋ_1</definedName>
    <definedName name="UNKOU1">#REF!</definedName>
    <definedName name="UNKOU2">#REF!</definedName>
    <definedName name="Unpan" localSheetId="18">#N/A</definedName>
    <definedName name="Unpan" localSheetId="2">'解体工事諸経費計算シート '!Unpan</definedName>
    <definedName name="Unpan">'解体工事諸経費計算シート '!Unpan</definedName>
    <definedName name="Unpan_1" localSheetId="18">#N/A</definedName>
    <definedName name="Unpan_1" localSheetId="2">'解体工事諸経費計算シート '!Unpan_1</definedName>
    <definedName name="Unpan_1">'解体工事諸経費計算シート '!Unpan_1</definedName>
    <definedName name="UP_K">#N/A</definedName>
    <definedName name="UPK">#N/A</definedName>
    <definedName name="UP率" localSheetId="1">[29]!UP率</definedName>
    <definedName name="UP率" localSheetId="5">[29]!UP率</definedName>
    <definedName name="UP率" localSheetId="6">[29]!UP率</definedName>
    <definedName name="UP率" localSheetId="23">[29]!UP率</definedName>
    <definedName name="UP率" localSheetId="24">[29]!UP率</definedName>
    <definedName name="UP率" localSheetId="25">[29]!UP率</definedName>
    <definedName name="UP率" localSheetId="26">[29]!UP率</definedName>
    <definedName name="UP率" localSheetId="27">[29]!UP率</definedName>
    <definedName name="UP率" localSheetId="28">[29]!UP率</definedName>
    <definedName name="UP率" localSheetId="29">[29]!UP率</definedName>
    <definedName name="UP率" localSheetId="30">[29]!UP率</definedName>
    <definedName name="UP率" localSheetId="7">[29]!UP率</definedName>
    <definedName name="UP率" localSheetId="8">[29]!UP率</definedName>
    <definedName name="UP率" localSheetId="9">[29]!UP率</definedName>
    <definedName name="UP率" localSheetId="10">[29]!UP率</definedName>
    <definedName name="UP率" localSheetId="11">[29]!UP率</definedName>
    <definedName name="UP率" localSheetId="12">[29]!UP率</definedName>
    <definedName name="UP率" localSheetId="13">[29]!UP率</definedName>
    <definedName name="UP率" localSheetId="14">[29]!UP率</definedName>
    <definedName name="UP率" localSheetId="15">[29]!UP率</definedName>
    <definedName name="UP率" localSheetId="16">[29]!UP率</definedName>
    <definedName name="UP率" localSheetId="18">[29]!UP率</definedName>
    <definedName name="UP率" localSheetId="17">[29]!UP率</definedName>
    <definedName name="UP率" localSheetId="19">[29]!UP率</definedName>
    <definedName name="UP率" localSheetId="20">[29]!UP率</definedName>
    <definedName name="UP率" localSheetId="21">[29]!UP率</definedName>
    <definedName name="UP率" localSheetId="22">[29]!UP率</definedName>
    <definedName name="UP率" localSheetId="3">[29]!UP率</definedName>
    <definedName name="UP率">[29]!UP率</definedName>
    <definedName name="UP率_1">#N/A</definedName>
    <definedName name="usiron">#REF!</definedName>
    <definedName name="UTI">#N/A</definedName>
    <definedName name="V">#REF!</definedName>
    <definedName name="VD" localSheetId="1">#REF!</definedName>
    <definedName name="VD">#REF!</definedName>
    <definedName name="VD_1">#REF!</definedName>
    <definedName name="ＶＦＭ">[28]財務諸表!$A$385:$C$385</definedName>
    <definedName name="VN">[19]基本定数等!$C$2</definedName>
    <definedName name="VU01AS">[27]汚水入力!#REF!</definedName>
    <definedName name="VU01S">[27]汚水入力!#REF!</definedName>
    <definedName name="VU200AS">[27]汚水入力!#REF!</definedName>
    <definedName name="VU200S">[27]汚水入力!#REF!</definedName>
    <definedName name="VU250AS">[27]雨水入力!#REF!</definedName>
    <definedName name="VU250S">[27]雨水入力!#REF!</definedName>
    <definedName name="vvvv" localSheetId="18">#N/A</definedName>
    <definedName name="vvvv" localSheetId="2">'解体工事諸経費計算シート '!vvvv</definedName>
    <definedName name="vvvv">'解体工事諸経費計算シート '!vvvv</definedName>
    <definedName name="vvvv_1" localSheetId="18">#N/A</definedName>
    <definedName name="vvvv_1" localSheetId="2">'解体工事諸経費計算シート '!vvvv_1</definedName>
    <definedName name="vvvv_1">'解体工事諸経費計算シート '!vvvv_1</definedName>
    <definedName name="W" localSheetId="1">#REF!</definedName>
    <definedName name="W" localSheetId="5">#REF!</definedName>
    <definedName name="W" localSheetId="23">#REF!</definedName>
    <definedName name="W" localSheetId="25">#REF!</definedName>
    <definedName name="W" localSheetId="27">#REF!</definedName>
    <definedName name="W" localSheetId="29">#REF!</definedName>
    <definedName name="W" localSheetId="7">#REF!</definedName>
    <definedName name="W" localSheetId="9">#REF!</definedName>
    <definedName name="W" localSheetId="11">#REF!</definedName>
    <definedName name="W" localSheetId="13">#REF!</definedName>
    <definedName name="W" localSheetId="15">#REF!</definedName>
    <definedName name="W" localSheetId="17">#REF!</definedName>
    <definedName name="W" localSheetId="19">#REF!</definedName>
    <definedName name="W" localSheetId="21">#REF!</definedName>
    <definedName name="W" localSheetId="2">#REF!</definedName>
    <definedName name="W">#REF!</definedName>
    <definedName name="W_1">#REF!</definedName>
    <definedName name="W_3">#REF!</definedName>
    <definedName name="WELD">[51]鋼材!$K$2:$Q$33</definedName>
    <definedName name="Wex">#REF!</definedName>
    <definedName name="Wfex">#REF!</definedName>
    <definedName name="work">#REF!</definedName>
    <definedName name="wrn.桜谷._.数量表." localSheetId="18" hidden="1">{#N/A,#N/A,FALSE,"桜谷 数量集計（変更）";#N/A,#N/A,FALSE,"桜谷 土工数量計算 ";#N/A,#N/A,FALSE,"桜谷 擁壁計算";#N/A,#N/A,FALSE,"桜谷 山留ﾌﾞﾛｯｸ";#N/A,#N/A,FALSE,"舗装面積計算表"}</definedName>
    <definedName name="wrn.桜谷._.数量表." hidden="1">{#N/A,#N/A,FALSE,"桜谷 数量集計（変更）";#N/A,#N/A,FALSE,"桜谷 土工数量計算 ";#N/A,#N/A,FALSE,"桜谷 擁壁計算";#N/A,#N/A,FALSE,"桜谷 山留ﾌﾞﾛｯｸ";#N/A,#N/A,FALSE,"舗装面積計算表"}</definedName>
    <definedName name="wrn.多摩数量計算書." localSheetId="18" hidden="1">{#N/A,#N/A,FALSE,"整地工　１";#N/A,#N/A,FALSE,"整地工　２";#N/A,#N/A,FALSE,"整地工　３";#N/A,#N/A,FALSE,"整地工　４";#N/A,#N/A,FALSE,"整地工　５";#N/A,#N/A,FALSE,"道路工　１";#N/A,#N/A,FALSE,"道路工　２";#N/A,#N/A,FALSE,"道路工　３";#N/A,#N/A,FALSE,"道路工　４";#N/A,#N/A,FALSE,"道路工　５";#N/A,#N/A,FALSE,"舗装工他"}</definedName>
    <definedName name="wrn.多摩数量計算書." hidden="1">{#N/A,#N/A,FALSE,"整地工　１";#N/A,#N/A,FALSE,"整地工　２";#N/A,#N/A,FALSE,"整地工　３";#N/A,#N/A,FALSE,"整地工　４";#N/A,#N/A,FALSE,"整地工　５";#N/A,#N/A,FALSE,"道路工　１";#N/A,#N/A,FALSE,"道路工　２";#N/A,#N/A,FALSE,"道路工　３";#N/A,#N/A,FALSE,"道路工　４";#N/A,#N/A,FALSE,"道路工　５";#N/A,#N/A,FALSE,"舗装工他"}</definedName>
    <definedName name="www" localSheetId="18">#N/A</definedName>
    <definedName name="www" localSheetId="2">'解体工事諸経費計算シート '!www</definedName>
    <definedName name="www">'解体工事諸経費計算シート '!www</definedName>
    <definedName name="www_1" localSheetId="18">#N/A</definedName>
    <definedName name="www_1" localSheetId="2">'解体工事諸経費計算シート '!www_1</definedName>
    <definedName name="www_1">'解体工事諸経費計算シート '!www_1</definedName>
    <definedName name="x">'[16]プラズマ用灰量計算（低質ごみ）'!$D$42</definedName>
    <definedName name="xASasxa" localSheetId="18">#N/A</definedName>
    <definedName name="xASasxa" localSheetId="2">'解体工事諸経費計算シート '!xASasxa</definedName>
    <definedName name="xASasxa">'解体工事諸経費計算シート '!xASasxa</definedName>
    <definedName name="xASasxa_1" localSheetId="18">#N/A</definedName>
    <definedName name="xASasxa_1" localSheetId="2">'解体工事諸経費計算シート '!xASasxa_1</definedName>
    <definedName name="xASasxa_1">'解体工事諸経費計算シート '!xASasxa_1</definedName>
    <definedName name="XMIN" localSheetId="2">#REF!</definedName>
    <definedName name="XMIN">#REF!</definedName>
    <definedName name="ｘｓ" localSheetId="18">#N/A</definedName>
    <definedName name="ｘｓ" localSheetId="2">'解体工事諸経費計算シート '!ｘｓ</definedName>
    <definedName name="ｘｓ">'解体工事諸経費計算シート '!ｘｓ</definedName>
    <definedName name="ｘｓ_1" localSheetId="18">#N/A</definedName>
    <definedName name="ｘｓ_1" localSheetId="2">'解体工事諸経費計算シート '!ｘｓ_1</definedName>
    <definedName name="ｘｓ_1">'解体工事諸経費計算シート '!ｘｓ_1</definedName>
    <definedName name="xSZxZ" localSheetId="18">#N/A</definedName>
    <definedName name="xSZxZ" localSheetId="2">'解体工事諸経費計算シート '!xSZxZ</definedName>
    <definedName name="xSZxZ">'解体工事諸経費計算シート '!xSZxZ</definedName>
    <definedName name="xSZxZ_1" localSheetId="18">#N/A</definedName>
    <definedName name="xSZxZ_1" localSheetId="2">'解体工事諸経費計算シート '!xSZxZ_1</definedName>
    <definedName name="xSZxZ_1">'解体工事諸経費計算シート '!xSZxZ_1</definedName>
    <definedName name="XX">[52]代価表!#REF!</definedName>
    <definedName name="xxAxaX" localSheetId="18">#N/A</definedName>
    <definedName name="xxAxaX" localSheetId="2">'解体工事諸経費計算シート '!xxAxaX</definedName>
    <definedName name="xxAxaX">'解体工事諸経費計算シート '!xxAxaX</definedName>
    <definedName name="xxAxaX_1" localSheetId="18">#N/A</definedName>
    <definedName name="xxAxaX_1" localSheetId="2">'解体工事諸経費計算シート '!xxAxaX_1</definedName>
    <definedName name="xxAxaX_1">'解体工事諸経費計算シート '!xxAxaX_1</definedName>
    <definedName name="xxbxhs" localSheetId="18">#N/A</definedName>
    <definedName name="xxbxhs" localSheetId="2">'解体工事諸経費計算シート '!xxbxhs</definedName>
    <definedName name="xxbxhs">'解体工事諸経費計算シート '!xxbxhs</definedName>
    <definedName name="xxbxhs_1" localSheetId="18">#N/A</definedName>
    <definedName name="xxbxhs_1" localSheetId="2">'解体工事諸経費計算シート '!xxbxhs_1</definedName>
    <definedName name="xxbxhs_1">'解体工事諸経費計算シート '!xxbxhs_1</definedName>
    <definedName name="yaita">#REF!</definedName>
    <definedName name="yaku">#REF!</definedName>
    <definedName name="yb">#REF!</definedName>
    <definedName name="Year">#REF!</definedName>
    <definedName name="yh">#REF!</definedName>
    <definedName name="yoko">[7]用排水集計!#REF!</definedName>
    <definedName name="yoko1">'[53]Dc '!#REF!</definedName>
    <definedName name="youheki">#REF!</definedName>
    <definedName name="ｙｔ">#REF!</definedName>
    <definedName name="ｙｙｙ">#REF!</definedName>
    <definedName name="Z" localSheetId="2" hidden="1">#REF!</definedName>
    <definedName name="Z" hidden="1">#REF!</definedName>
    <definedName name="Z_6D18A5F7_F0E7_4A93_9065_D343C7BBD477_.wvu.PrintArea" localSheetId="1" hidden="1">' 解体工事総括'!$A$1:$H$33</definedName>
    <definedName name="Z_6D18A5F7_F0E7_4A93_9065_D343C7BBD477_.wvu.PrintArea" localSheetId="5" hidden="1">'1.第一消化槽科目 '!$A$1:$I$33</definedName>
    <definedName name="Z_6D18A5F7_F0E7_4A93_9065_D343C7BBD477_.wvu.PrintArea" localSheetId="6" hidden="1">'1.第一消化槽細目 '!$B$1:$J$33</definedName>
    <definedName name="Z_6D18A5F7_F0E7_4A93_9065_D343C7BBD477_.wvu.PrintArea" localSheetId="23" hidden="1">'10.建築設備解体科目  '!$A$1:$I$33</definedName>
    <definedName name="Z_6D18A5F7_F0E7_4A93_9065_D343C7BBD477_.wvu.PrintArea" localSheetId="24" hidden="1">'10.建築設備解体細目 '!#REF!</definedName>
    <definedName name="Z_6D18A5F7_F0E7_4A93_9065_D343C7BBD477_.wvu.PrintArea" localSheetId="25" hidden="1">'11.廃棄物運搬科目'!$A$1:$I$33</definedName>
    <definedName name="Z_6D18A5F7_F0E7_4A93_9065_D343C7BBD477_.wvu.PrintArea" localSheetId="26" hidden="1">'11.廃棄物運搬細目 '!#REF!</definedName>
    <definedName name="Z_6D18A5F7_F0E7_4A93_9065_D343C7BBD477_.wvu.PrintArea" localSheetId="27" hidden="1">'12.廃棄物処理科目'!$A$1:$I$33</definedName>
    <definedName name="Z_6D18A5F7_F0E7_4A93_9065_D343C7BBD477_.wvu.PrintArea" localSheetId="28" hidden="1">'12.廃棄物処理細目  '!#REF!</definedName>
    <definedName name="Z_6D18A5F7_F0E7_4A93_9065_D343C7BBD477_.wvu.PrintArea" localSheetId="29" hidden="1">'13..有価物運搬・集積科目   '!$A$1:$I$33</definedName>
    <definedName name="Z_6D18A5F7_F0E7_4A93_9065_D343C7BBD477_.wvu.PrintArea" localSheetId="30" hidden="1">'13.有価物運搬・集積細目  '!#REF!</definedName>
    <definedName name="Z_6D18A5F7_F0E7_4A93_9065_D343C7BBD477_.wvu.PrintArea" localSheetId="7" hidden="1">'2.曝気槽・沈殿槽他科目'!$A$1:$I$33</definedName>
    <definedName name="Z_6D18A5F7_F0E7_4A93_9065_D343C7BBD477_.wvu.PrintArea" localSheetId="8" hidden="1">'2.曝気槽・沈殿槽他細目'!$B$1:$J$33</definedName>
    <definedName name="Z_6D18A5F7_F0E7_4A93_9065_D343C7BBD477_.wvu.PrintArea" localSheetId="9" hidden="1">'3.処理棟科目 '!$A$1:$I$33</definedName>
    <definedName name="Z_6D18A5F7_F0E7_4A93_9065_D343C7BBD477_.wvu.PrintArea" localSheetId="10" hidden="1">'3.処理棟細目 '!$B$1:$J$33</definedName>
    <definedName name="Z_6D18A5F7_F0E7_4A93_9065_D343C7BBD477_.wvu.PrintArea" localSheetId="11" hidden="1">'4.南北管廊科目   '!$A$1:$I$33</definedName>
    <definedName name="Z_6D18A5F7_F0E7_4A93_9065_D343C7BBD477_.wvu.PrintArea" localSheetId="12" hidden="1">'4.南北管廊細目 '!#REF!</definedName>
    <definedName name="Z_6D18A5F7_F0E7_4A93_9065_D343C7BBD477_.wvu.PrintArea" localSheetId="13" hidden="1">'5.取水棟科目 '!$A$1:$I$33</definedName>
    <definedName name="Z_6D18A5F7_F0E7_4A93_9065_D343C7BBD477_.wvu.PrintArea" localSheetId="14" hidden="1">'5.取水棟細目'!$B$1:$J$33</definedName>
    <definedName name="Z_6D18A5F7_F0E7_4A93_9065_D343C7BBD477_.wvu.PrintArea" localSheetId="15" hidden="1">'6.オゾン脱色棟科目   '!$A$1:$I$33</definedName>
    <definedName name="Z_6D18A5F7_F0E7_4A93_9065_D343C7BBD477_.wvu.PrintArea" localSheetId="16" hidden="1">'6.オゾン脱色棟細目 '!$B$1:$J$33</definedName>
    <definedName name="Z_6D18A5F7_F0E7_4A93_9065_D343C7BBD477_.wvu.PrintArea" localSheetId="18" hidden="1">'7.プラント設備解体細目   '!#REF!</definedName>
    <definedName name="Z_6D18A5F7_F0E7_4A93_9065_D343C7BBD477_.wvu.PrintArea" localSheetId="17" hidden="1">'7.ラント設備解体科目    '!$A$1:$I$33</definedName>
    <definedName name="Z_6D18A5F7_F0E7_4A93_9065_D343C7BBD477_.wvu.PrintArea" localSheetId="19" hidden="1">'8.配管設備解体科目     '!$A$1:$I$33</definedName>
    <definedName name="Z_6D18A5F7_F0E7_4A93_9065_D343C7BBD477_.wvu.PrintArea" localSheetId="20" hidden="1">'8.配管設備解体細目   '!#REF!</definedName>
    <definedName name="Z_6D18A5F7_F0E7_4A93_9065_D343C7BBD477_.wvu.PrintArea" localSheetId="21" hidden="1">'9.配管アスベスト撤去科目     '!$A$1:$I$33</definedName>
    <definedName name="Z_6D18A5F7_F0E7_4A93_9065_D343C7BBD477_.wvu.PrintArea" localSheetId="22" hidden="1">'9.配管アスベスト撤去細目   '!#REF!</definedName>
    <definedName name="Z_6D18A5F7_F0E7_4A93_9065_D343C7BBD477_.wvu.PrintArea" localSheetId="3" hidden="1">'解体工事共通仮設費細目 '!#REF!</definedName>
    <definedName name="Z_E64B7BBB_11CD_4FAD_B6E8_3BA52AE12542_.wvu.PrintArea" localSheetId="1" hidden="1">' 解体工事総括'!$A$1:$H$33</definedName>
    <definedName name="Z_E64B7BBB_11CD_4FAD_B6E8_3BA52AE12542_.wvu.PrintArea" localSheetId="5" hidden="1">'1.第一消化槽科目 '!$A$1:$I$33</definedName>
    <definedName name="Z_E64B7BBB_11CD_4FAD_B6E8_3BA52AE12542_.wvu.PrintArea" localSheetId="6" hidden="1">'1.第一消化槽細目 '!$B$1:$J$33</definedName>
    <definedName name="Z_E64B7BBB_11CD_4FAD_B6E8_3BA52AE12542_.wvu.PrintArea" localSheetId="23" hidden="1">'10.建築設備解体科目  '!$A$1:$I$33</definedName>
    <definedName name="Z_E64B7BBB_11CD_4FAD_B6E8_3BA52AE12542_.wvu.PrintArea" localSheetId="24" hidden="1">'10.建築設備解体細目 '!#REF!</definedName>
    <definedName name="Z_E64B7BBB_11CD_4FAD_B6E8_3BA52AE12542_.wvu.PrintArea" localSheetId="25" hidden="1">'11.廃棄物運搬科目'!$A$1:$I$33</definedName>
    <definedName name="Z_E64B7BBB_11CD_4FAD_B6E8_3BA52AE12542_.wvu.PrintArea" localSheetId="26" hidden="1">'11.廃棄物運搬細目 '!#REF!</definedName>
    <definedName name="Z_E64B7BBB_11CD_4FAD_B6E8_3BA52AE12542_.wvu.PrintArea" localSheetId="27" hidden="1">'12.廃棄物処理科目'!$A$1:$I$33</definedName>
    <definedName name="Z_E64B7BBB_11CD_4FAD_B6E8_3BA52AE12542_.wvu.PrintArea" localSheetId="28" hidden="1">'12.廃棄物処理細目  '!#REF!</definedName>
    <definedName name="Z_E64B7BBB_11CD_4FAD_B6E8_3BA52AE12542_.wvu.PrintArea" localSheetId="29" hidden="1">'13..有価物運搬・集積科目   '!$A$1:$I$33</definedName>
    <definedName name="Z_E64B7BBB_11CD_4FAD_B6E8_3BA52AE12542_.wvu.PrintArea" localSheetId="30" hidden="1">'13.有価物運搬・集積細目  '!#REF!</definedName>
    <definedName name="Z_E64B7BBB_11CD_4FAD_B6E8_3BA52AE12542_.wvu.PrintArea" localSheetId="7" hidden="1">'2.曝気槽・沈殿槽他科目'!$A$1:$I$33</definedName>
    <definedName name="Z_E64B7BBB_11CD_4FAD_B6E8_3BA52AE12542_.wvu.PrintArea" localSheetId="8" hidden="1">'2.曝気槽・沈殿槽他細目'!$B$1:$J$33</definedName>
    <definedName name="Z_E64B7BBB_11CD_4FAD_B6E8_3BA52AE12542_.wvu.PrintArea" localSheetId="9" hidden="1">'3.処理棟科目 '!$A$1:$I$33</definedName>
    <definedName name="Z_E64B7BBB_11CD_4FAD_B6E8_3BA52AE12542_.wvu.PrintArea" localSheetId="10" hidden="1">'3.処理棟細目 '!$B$1:$J$33</definedName>
    <definedName name="Z_E64B7BBB_11CD_4FAD_B6E8_3BA52AE12542_.wvu.PrintArea" localSheetId="11" hidden="1">'4.南北管廊科目   '!$A$1:$I$33</definedName>
    <definedName name="Z_E64B7BBB_11CD_4FAD_B6E8_3BA52AE12542_.wvu.PrintArea" localSheetId="12" hidden="1">'4.南北管廊細目 '!#REF!</definedName>
    <definedName name="Z_E64B7BBB_11CD_4FAD_B6E8_3BA52AE12542_.wvu.PrintArea" localSheetId="13" hidden="1">'5.取水棟科目 '!$A$1:$I$33</definedName>
    <definedName name="Z_E64B7BBB_11CD_4FAD_B6E8_3BA52AE12542_.wvu.PrintArea" localSheetId="14" hidden="1">'5.取水棟細目'!$B$1:$J$33</definedName>
    <definedName name="Z_E64B7BBB_11CD_4FAD_B6E8_3BA52AE12542_.wvu.PrintArea" localSheetId="15" hidden="1">'6.オゾン脱色棟科目   '!$A$1:$I$33</definedName>
    <definedName name="Z_E64B7BBB_11CD_4FAD_B6E8_3BA52AE12542_.wvu.PrintArea" localSheetId="16" hidden="1">'6.オゾン脱色棟細目 '!$B$1:$J$33</definedName>
    <definedName name="Z_E64B7BBB_11CD_4FAD_B6E8_3BA52AE12542_.wvu.PrintArea" localSheetId="18" hidden="1">'7.プラント設備解体細目   '!#REF!</definedName>
    <definedName name="Z_E64B7BBB_11CD_4FAD_B6E8_3BA52AE12542_.wvu.PrintArea" localSheetId="17" hidden="1">'7.ラント設備解体科目    '!$A$1:$I$33</definedName>
    <definedName name="Z_E64B7BBB_11CD_4FAD_B6E8_3BA52AE12542_.wvu.PrintArea" localSheetId="19" hidden="1">'8.配管設備解体科目     '!$A$1:$I$33</definedName>
    <definedName name="Z_E64B7BBB_11CD_4FAD_B6E8_3BA52AE12542_.wvu.PrintArea" localSheetId="20" hidden="1">'8.配管設備解体細目   '!#REF!</definedName>
    <definedName name="Z_E64B7BBB_11CD_4FAD_B6E8_3BA52AE12542_.wvu.PrintArea" localSheetId="21" hidden="1">'9.配管アスベスト撤去科目     '!$A$1:$I$33</definedName>
    <definedName name="Z_E64B7BBB_11CD_4FAD_B6E8_3BA52AE12542_.wvu.PrintArea" localSheetId="22" hidden="1">'9.配管アスベスト撤去細目   '!#REF!</definedName>
    <definedName name="Z_E64B7BBB_11CD_4FAD_B6E8_3BA52AE12542_.wvu.PrintArea" localSheetId="3" hidden="1">'解体工事共通仮設費細目 '!#REF!</definedName>
    <definedName name="ZENBU">#N/A</definedName>
    <definedName name="ｚｘＺ" localSheetId="18">#N/A</definedName>
    <definedName name="ｚｘＺ" localSheetId="2">'解体工事諸経費計算シート '!ｚｘＺ</definedName>
    <definedName name="ｚｘＺ">'解体工事諸経費計算シート '!ｚｘＺ</definedName>
    <definedName name="ｚｘＺ_1" localSheetId="18">#N/A</definedName>
    <definedName name="ｚｘＺ_1" localSheetId="2">'解体工事諸経費計算シート '!ｚｘＺ_1</definedName>
    <definedName name="ｚｘＺ_1">'解体工事諸経費計算シート '!ｚｘＺ_1</definedName>
    <definedName name="ZZ">#REF!</definedName>
    <definedName name="zzczas" localSheetId="18">#N/A</definedName>
    <definedName name="zzczas" localSheetId="2">'解体工事諸経費計算シート '!zzczas</definedName>
    <definedName name="zzczas">'解体工事諸経費計算シート '!zzczas</definedName>
    <definedName name="zzczas_1" localSheetId="18">#N/A</definedName>
    <definedName name="zzczas_1" localSheetId="2">'解体工事諸経費計算シート '!zzczas_1</definedName>
    <definedName name="zzczas_1">'解体工事諸経費計算シート '!zzczas_1</definedName>
    <definedName name="ア">[54]業社リスト!$B$2:$D$11</definedName>
    <definedName name="あ" localSheetId="1">#REF!</definedName>
    <definedName name="あ" localSheetId="5">#REF!</definedName>
    <definedName name="あ" localSheetId="23">#REF!</definedName>
    <definedName name="あ" localSheetId="25">#REF!</definedName>
    <definedName name="あ" localSheetId="27">#REF!</definedName>
    <definedName name="あ" localSheetId="29">#REF!</definedName>
    <definedName name="あ" localSheetId="7">#REF!</definedName>
    <definedName name="あ" localSheetId="9">#REF!</definedName>
    <definedName name="あ" localSheetId="11">#REF!</definedName>
    <definedName name="あ" localSheetId="13">#REF!</definedName>
    <definedName name="あ" localSheetId="15">#REF!</definedName>
    <definedName name="あ" localSheetId="17">#REF!</definedName>
    <definedName name="あ" localSheetId="19">#REF!</definedName>
    <definedName name="あ" localSheetId="21">#REF!</definedName>
    <definedName name="あ" localSheetId="2">#REF!</definedName>
    <definedName name="あ">#REF!</definedName>
    <definedName name="あ_1">#REF!</definedName>
    <definedName name="あ_12">[33]掛率調査表!$J$64</definedName>
    <definedName name="あ_16">[33]掛率調査表!$J$64</definedName>
    <definedName name="あ_17">[33]掛率調査表!$J$64</definedName>
    <definedName name="あ_3" localSheetId="2">#REF!</definedName>
    <definedName name="あ_3">#REF!</definedName>
    <definedName name="あ１">#REF!</definedName>
    <definedName name="あｄ" localSheetId="1">'[30]比較表（１）'!#REF!</definedName>
    <definedName name="あｄ" localSheetId="5">'[30]比較表（１）'!#REF!</definedName>
    <definedName name="あｄ" localSheetId="23">'[30]比較表（１）'!#REF!</definedName>
    <definedName name="あｄ" localSheetId="25">'[30]比較表（１）'!#REF!</definedName>
    <definedName name="あｄ" localSheetId="27">'[30]比較表（１）'!#REF!</definedName>
    <definedName name="あｄ" localSheetId="29">'[30]比較表（１）'!#REF!</definedName>
    <definedName name="あｄ" localSheetId="7">'[30]比較表（１）'!#REF!</definedName>
    <definedName name="あｄ" localSheetId="9">'[30]比較表（１）'!#REF!</definedName>
    <definedName name="あｄ" localSheetId="11">'[30]比較表（１）'!#REF!</definedName>
    <definedName name="あｄ" localSheetId="13">'[30]比較表（１）'!#REF!</definedName>
    <definedName name="あｄ" localSheetId="15">'[30]比較表（１）'!#REF!</definedName>
    <definedName name="あｄ" localSheetId="17">'[30]比較表（１）'!#REF!</definedName>
    <definedName name="あｄ" localSheetId="19">'[30]比較表（１）'!#REF!</definedName>
    <definedName name="あｄ" localSheetId="21">'[30]比較表（１）'!#REF!</definedName>
    <definedName name="あｄ" localSheetId="2">'[30]比較表（１）'!#REF!</definedName>
    <definedName name="あｄ">'[30]比較表（１）'!#REF!</definedName>
    <definedName name="あｓ" localSheetId="1">#REF!</definedName>
    <definedName name="あｓ" localSheetId="5">#REF!</definedName>
    <definedName name="あｓ" localSheetId="23">#REF!</definedName>
    <definedName name="あｓ" localSheetId="25">#REF!</definedName>
    <definedName name="あｓ" localSheetId="27">#REF!</definedName>
    <definedName name="あｓ" localSheetId="29">#REF!</definedName>
    <definedName name="あｓ" localSheetId="7">#REF!</definedName>
    <definedName name="あｓ" localSheetId="9">#REF!</definedName>
    <definedName name="あｓ" localSheetId="11">#REF!</definedName>
    <definedName name="あｓ" localSheetId="13">#REF!</definedName>
    <definedName name="あｓ" localSheetId="15">#REF!</definedName>
    <definedName name="あｓ" localSheetId="17">#REF!</definedName>
    <definedName name="あｓ" localSheetId="19">#REF!</definedName>
    <definedName name="あｓ" localSheetId="21">#REF!</definedName>
    <definedName name="あｓ" localSheetId="2">#REF!</definedName>
    <definedName name="あｓ">#REF!</definedName>
    <definedName name="あｓ_1">#REF!</definedName>
    <definedName name="あｓ_3">#REF!</definedName>
    <definedName name="あああ">#REF!</definedName>
    <definedName name="ああああ">[32]労務!$B$9</definedName>
    <definedName name="ああああ_12">[33]労務!$B$9</definedName>
    <definedName name="ああああ_16">[33]労務!$B$9</definedName>
    <definedName name="ああああ_17">[33]労務!$B$9</definedName>
    <definedName name="あああああ">#REF!</definedName>
    <definedName name="あああああああああああああああああああああああああ">#REF!</definedName>
    <definedName name="ｱｰﾁｶﾙﾊﾞｰﾄ３" localSheetId="1">[55]雨水等集排水!#REF!</definedName>
    <definedName name="ｱｰﾁｶﾙﾊﾞｰﾄ３" localSheetId="5">[55]雨水等集排水!#REF!</definedName>
    <definedName name="ｱｰﾁｶﾙﾊﾞｰﾄ３" localSheetId="23">[55]雨水等集排水!#REF!</definedName>
    <definedName name="ｱｰﾁｶﾙﾊﾞｰﾄ３" localSheetId="25">[55]雨水等集排水!#REF!</definedName>
    <definedName name="ｱｰﾁｶﾙﾊﾞｰﾄ３" localSheetId="27">[55]雨水等集排水!#REF!</definedName>
    <definedName name="ｱｰﾁｶﾙﾊﾞｰﾄ３" localSheetId="29">[55]雨水等集排水!#REF!</definedName>
    <definedName name="ｱｰﾁｶﾙﾊﾞｰﾄ３" localSheetId="7">[55]雨水等集排水!#REF!</definedName>
    <definedName name="ｱｰﾁｶﾙﾊﾞｰﾄ３" localSheetId="9">[55]雨水等集排水!#REF!</definedName>
    <definedName name="ｱｰﾁｶﾙﾊﾞｰﾄ３" localSheetId="11">[55]雨水等集排水!#REF!</definedName>
    <definedName name="ｱｰﾁｶﾙﾊﾞｰﾄ３" localSheetId="13">[55]雨水等集排水!#REF!</definedName>
    <definedName name="ｱｰﾁｶﾙﾊﾞｰﾄ３" localSheetId="15">[55]雨水等集排水!#REF!</definedName>
    <definedName name="ｱｰﾁｶﾙﾊﾞｰﾄ３" localSheetId="17">[55]雨水等集排水!#REF!</definedName>
    <definedName name="ｱｰﾁｶﾙﾊﾞｰﾄ３" localSheetId="19">[55]雨水等集排水!#REF!</definedName>
    <definedName name="ｱｰﾁｶﾙﾊﾞｰﾄ３" localSheetId="21">[55]雨水等集排水!#REF!</definedName>
    <definedName name="ｱｰﾁｶﾙﾊﾞｰﾄ３" localSheetId="2">[55]雨水等集排水!#REF!</definedName>
    <definedName name="ｱｰﾁｶﾙﾊﾞｰﾄ３">[55]雨水等集排水!#REF!</definedName>
    <definedName name="ｱｰﾁｶﾙﾊﾞｰﾄ３_3">[55]雨水等集排水!#REF!</definedName>
    <definedName name="あい" localSheetId="1">#REF!</definedName>
    <definedName name="あい" localSheetId="5">#REF!</definedName>
    <definedName name="あい" localSheetId="23">#REF!</definedName>
    <definedName name="あい" localSheetId="25">#REF!</definedName>
    <definedName name="あい" localSheetId="27">#REF!</definedName>
    <definedName name="あい" localSheetId="29">#REF!</definedName>
    <definedName name="あい" localSheetId="7">#REF!</definedName>
    <definedName name="あい" localSheetId="9">#REF!</definedName>
    <definedName name="あい" localSheetId="11">#REF!</definedName>
    <definedName name="あい" localSheetId="13">#REF!</definedName>
    <definedName name="あい" localSheetId="15">#REF!</definedName>
    <definedName name="あい" localSheetId="17">#REF!</definedName>
    <definedName name="あい" localSheetId="19">#REF!</definedName>
    <definedName name="あい" localSheetId="21">#REF!</definedName>
    <definedName name="あい" localSheetId="2">#REF!</definedName>
    <definedName name="あい">#REF!</definedName>
    <definedName name="あい_1">#REF!</definedName>
    <definedName name="あい_3">#REF!</definedName>
    <definedName name="あい１" localSheetId="1">#REF!</definedName>
    <definedName name="あい１" localSheetId="5">#REF!</definedName>
    <definedName name="あい１" localSheetId="23">#REF!</definedName>
    <definedName name="あい１" localSheetId="25">#REF!</definedName>
    <definedName name="あい１" localSheetId="27">#REF!</definedName>
    <definedName name="あい１" localSheetId="29">#REF!</definedName>
    <definedName name="あい１" localSheetId="7">#REF!</definedName>
    <definedName name="あい１" localSheetId="9">#REF!</definedName>
    <definedName name="あい１" localSheetId="11">#REF!</definedName>
    <definedName name="あい１" localSheetId="13">#REF!</definedName>
    <definedName name="あい１" localSheetId="15">#REF!</definedName>
    <definedName name="あい１" localSheetId="17">#REF!</definedName>
    <definedName name="あい１" localSheetId="19">#REF!</definedName>
    <definedName name="あい１" localSheetId="21">#REF!</definedName>
    <definedName name="あい１" localSheetId="2">#REF!</definedName>
    <definedName name="あい１">#REF!</definedName>
    <definedName name="あい１_1">#REF!</definedName>
    <definedName name="あい１_3">#REF!</definedName>
    <definedName name="あう" localSheetId="1">#REF!</definedName>
    <definedName name="あう" localSheetId="5">#REF!</definedName>
    <definedName name="あう" localSheetId="23">#REF!</definedName>
    <definedName name="あう" localSheetId="25">#REF!</definedName>
    <definedName name="あう" localSheetId="27">#REF!</definedName>
    <definedName name="あう" localSheetId="29">#REF!</definedName>
    <definedName name="あう" localSheetId="7">#REF!</definedName>
    <definedName name="あう" localSheetId="9">#REF!</definedName>
    <definedName name="あう" localSheetId="11">#REF!</definedName>
    <definedName name="あう" localSheetId="13">#REF!</definedName>
    <definedName name="あう" localSheetId="15">#REF!</definedName>
    <definedName name="あう" localSheetId="17">#REF!</definedName>
    <definedName name="あう" localSheetId="19">#REF!</definedName>
    <definedName name="あう" localSheetId="21">#REF!</definedName>
    <definedName name="あう" localSheetId="2">#REF!</definedName>
    <definedName name="あう">#REF!</definedName>
    <definedName name="あう_1">#REF!</definedName>
    <definedName name="あう_3">#REF!</definedName>
    <definedName name="あう１" localSheetId="1">#REF!</definedName>
    <definedName name="あう１" localSheetId="5">#REF!</definedName>
    <definedName name="あう１" localSheetId="23">#REF!</definedName>
    <definedName name="あう１" localSheetId="25">#REF!</definedName>
    <definedName name="あう１" localSheetId="27">#REF!</definedName>
    <definedName name="あう１" localSheetId="29">#REF!</definedName>
    <definedName name="あう１" localSheetId="7">#REF!</definedName>
    <definedName name="あう１" localSheetId="9">#REF!</definedName>
    <definedName name="あう１" localSheetId="11">#REF!</definedName>
    <definedName name="あう１" localSheetId="13">#REF!</definedName>
    <definedName name="あう１" localSheetId="15">#REF!</definedName>
    <definedName name="あう１" localSheetId="17">#REF!</definedName>
    <definedName name="あう１" localSheetId="19">#REF!</definedName>
    <definedName name="あう１" localSheetId="21">#REF!</definedName>
    <definedName name="あう１" localSheetId="2">#REF!</definedName>
    <definedName name="あう１">#REF!</definedName>
    <definedName name="あう１_1">#REF!</definedName>
    <definedName name="あう１_3">#REF!</definedName>
    <definedName name="あう１１１" localSheetId="1">#REF!</definedName>
    <definedName name="あう１１１" localSheetId="5">#REF!</definedName>
    <definedName name="あう１１１" localSheetId="23">#REF!</definedName>
    <definedName name="あう１１１" localSheetId="25">#REF!</definedName>
    <definedName name="あう１１１" localSheetId="27">#REF!</definedName>
    <definedName name="あう１１１" localSheetId="29">#REF!</definedName>
    <definedName name="あう１１１" localSheetId="7">#REF!</definedName>
    <definedName name="あう１１１" localSheetId="9">#REF!</definedName>
    <definedName name="あう１１１" localSheetId="11">#REF!</definedName>
    <definedName name="あう１１１" localSheetId="13">#REF!</definedName>
    <definedName name="あう１１１" localSheetId="15">#REF!</definedName>
    <definedName name="あう１１１" localSheetId="17">#REF!</definedName>
    <definedName name="あう１１１" localSheetId="19">#REF!</definedName>
    <definedName name="あう１１１" localSheetId="21">#REF!</definedName>
    <definedName name="あう１１１" localSheetId="2">#REF!</definedName>
    <definedName name="あう１１１">#REF!</definedName>
    <definedName name="あう１１１_1">#REF!</definedName>
    <definedName name="あう１１１_3">#REF!</definedName>
    <definedName name="あえ" localSheetId="1">#REF!</definedName>
    <definedName name="あえ" localSheetId="5">#REF!</definedName>
    <definedName name="あえ" localSheetId="23">#REF!</definedName>
    <definedName name="あえ" localSheetId="25">#REF!</definedName>
    <definedName name="あえ" localSheetId="27">#REF!</definedName>
    <definedName name="あえ" localSheetId="29">#REF!</definedName>
    <definedName name="あえ" localSheetId="7">#REF!</definedName>
    <definedName name="あえ" localSheetId="9">#REF!</definedName>
    <definedName name="あえ" localSheetId="11">#REF!</definedName>
    <definedName name="あえ" localSheetId="13">#REF!</definedName>
    <definedName name="あえ" localSheetId="15">#REF!</definedName>
    <definedName name="あえ" localSheetId="17">#REF!</definedName>
    <definedName name="あえ" localSheetId="19">#REF!</definedName>
    <definedName name="あえ" localSheetId="21">#REF!</definedName>
    <definedName name="あえ" localSheetId="2">#REF!</definedName>
    <definedName name="あえ">#REF!</definedName>
    <definedName name="あえ_1">#REF!</definedName>
    <definedName name="あえ_3">#REF!</definedName>
    <definedName name="あえ２" localSheetId="1">#REF!</definedName>
    <definedName name="あえ２" localSheetId="5">#REF!</definedName>
    <definedName name="あえ２" localSheetId="23">#REF!</definedName>
    <definedName name="あえ２" localSheetId="25">#REF!</definedName>
    <definedName name="あえ２" localSheetId="27">#REF!</definedName>
    <definedName name="あえ２" localSheetId="29">#REF!</definedName>
    <definedName name="あえ２" localSheetId="7">#REF!</definedName>
    <definedName name="あえ２" localSheetId="9">#REF!</definedName>
    <definedName name="あえ２" localSheetId="11">#REF!</definedName>
    <definedName name="あえ２" localSheetId="13">#REF!</definedName>
    <definedName name="あえ２" localSheetId="15">#REF!</definedName>
    <definedName name="あえ２" localSheetId="17">#REF!</definedName>
    <definedName name="あえ２" localSheetId="19">#REF!</definedName>
    <definedName name="あえ２" localSheetId="21">#REF!</definedName>
    <definedName name="あえ２" localSheetId="2">#REF!</definedName>
    <definedName name="あえ２">#REF!</definedName>
    <definedName name="あえ２_1">#REF!</definedName>
    <definedName name="あえ２_3">#REF!</definedName>
    <definedName name="あえ２２２" localSheetId="1">#REF!</definedName>
    <definedName name="あえ２２２" localSheetId="5">#REF!</definedName>
    <definedName name="あえ２２２" localSheetId="23">#REF!</definedName>
    <definedName name="あえ２２２" localSheetId="25">#REF!</definedName>
    <definedName name="あえ２２２" localSheetId="27">#REF!</definedName>
    <definedName name="あえ２２２" localSheetId="29">#REF!</definedName>
    <definedName name="あえ２２２" localSheetId="7">#REF!</definedName>
    <definedName name="あえ２２２" localSheetId="9">#REF!</definedName>
    <definedName name="あえ２２２" localSheetId="11">#REF!</definedName>
    <definedName name="あえ２２２" localSheetId="13">#REF!</definedName>
    <definedName name="あえ２２２" localSheetId="15">#REF!</definedName>
    <definedName name="あえ２２２" localSheetId="17">#REF!</definedName>
    <definedName name="あえ２２２" localSheetId="19">#REF!</definedName>
    <definedName name="あえ２２２" localSheetId="21">#REF!</definedName>
    <definedName name="あえ２２２" localSheetId="2">#REF!</definedName>
    <definedName name="あえ２２２">#REF!</definedName>
    <definedName name="あえ２２２_1">#REF!</definedName>
    <definedName name="あえ２２２_3">#REF!</definedName>
    <definedName name="あえ３３" localSheetId="1">#REF!</definedName>
    <definedName name="あえ３３" localSheetId="5">#REF!</definedName>
    <definedName name="あえ３３" localSheetId="23">#REF!</definedName>
    <definedName name="あえ３３" localSheetId="25">#REF!</definedName>
    <definedName name="あえ３３" localSheetId="27">#REF!</definedName>
    <definedName name="あえ３３" localSheetId="29">#REF!</definedName>
    <definedName name="あえ３３" localSheetId="7">#REF!</definedName>
    <definedName name="あえ３３" localSheetId="9">#REF!</definedName>
    <definedName name="あえ３３" localSheetId="11">#REF!</definedName>
    <definedName name="あえ３３" localSheetId="13">#REF!</definedName>
    <definedName name="あえ３３" localSheetId="15">#REF!</definedName>
    <definedName name="あえ３３" localSheetId="17">#REF!</definedName>
    <definedName name="あえ３３" localSheetId="19">#REF!</definedName>
    <definedName name="あえ３３" localSheetId="21">#REF!</definedName>
    <definedName name="あえ３３" localSheetId="2">#REF!</definedName>
    <definedName name="あえ３３">#REF!</definedName>
    <definedName name="あえ３３_1">#REF!</definedName>
    <definedName name="あえ３３_3">#REF!</definedName>
    <definedName name="あえ５" localSheetId="1">#REF!</definedName>
    <definedName name="あえ５" localSheetId="5">#REF!</definedName>
    <definedName name="あえ５" localSheetId="23">#REF!</definedName>
    <definedName name="あえ５" localSheetId="25">#REF!</definedName>
    <definedName name="あえ５" localSheetId="27">#REF!</definedName>
    <definedName name="あえ５" localSheetId="29">#REF!</definedName>
    <definedName name="あえ５" localSheetId="7">#REF!</definedName>
    <definedName name="あえ５" localSheetId="9">#REF!</definedName>
    <definedName name="あえ５" localSheetId="11">#REF!</definedName>
    <definedName name="あえ５" localSheetId="13">#REF!</definedName>
    <definedName name="あえ５" localSheetId="15">#REF!</definedName>
    <definedName name="あえ５" localSheetId="17">#REF!</definedName>
    <definedName name="あえ５" localSheetId="19">#REF!</definedName>
    <definedName name="あえ５" localSheetId="21">#REF!</definedName>
    <definedName name="あえ５" localSheetId="2">#REF!</definedName>
    <definedName name="あえ５">#REF!</definedName>
    <definedName name="あえ５_1">#REF!</definedName>
    <definedName name="あえ５_3">#REF!</definedName>
    <definedName name="アネモ" localSheetId="1">#REF!</definedName>
    <definedName name="アネモ">#REF!</definedName>
    <definedName name="アネモ_1">#REF!</definedName>
    <definedName name="ｱﾝｶｰ1">[14]設定!#REF!</definedName>
    <definedName name="イ">[54]業社リスト!$B$153:$D$161</definedName>
    <definedName name="い">#REF!</definedName>
    <definedName name="いいいい">#REF!</definedName>
    <definedName name="ｲﾁ">#N/A</definedName>
    <definedName name="ｲﾝｻﾂ">#N/A</definedName>
    <definedName name="ｲﾝｻﾂﾒﾆｭｰ">#REF!</definedName>
    <definedName name="インストールセット作成">#REF!</definedName>
    <definedName name="ウ">[54]業社リスト!$B$270:$D$277</definedName>
    <definedName name="う">#REF!</definedName>
    <definedName name="ううううう">#REF!</definedName>
    <definedName name="ｳﾁﾜｹ">#N/A</definedName>
    <definedName name="うん">[48]ｶﾗｰ･遠距離!$G$6</definedName>
    <definedName name="エ">[54]業社リスト!$B$305:$D$312</definedName>
    <definedName name="え">#REF!</definedName>
    <definedName name="えいあ" localSheetId="1">[2]ｺﾋﾟｰc!#REF!</definedName>
    <definedName name="えいあ" localSheetId="5">[2]ｺﾋﾟｰc!#REF!</definedName>
    <definedName name="えいあ" localSheetId="23">[2]ｺﾋﾟｰc!#REF!</definedName>
    <definedName name="えいあ" localSheetId="25">[2]ｺﾋﾟｰc!#REF!</definedName>
    <definedName name="えいあ" localSheetId="27">[2]ｺﾋﾟｰc!#REF!</definedName>
    <definedName name="えいあ" localSheetId="29">[2]ｺﾋﾟｰc!#REF!</definedName>
    <definedName name="えいあ" localSheetId="7">[2]ｺﾋﾟｰc!#REF!</definedName>
    <definedName name="えいあ" localSheetId="9">[2]ｺﾋﾟｰc!#REF!</definedName>
    <definedName name="えいあ" localSheetId="11">[2]ｺﾋﾟｰc!#REF!</definedName>
    <definedName name="えいあ" localSheetId="13">[2]ｺﾋﾟｰc!#REF!</definedName>
    <definedName name="えいあ" localSheetId="15">[2]ｺﾋﾟｰc!#REF!</definedName>
    <definedName name="えいあ" localSheetId="17">[2]ｺﾋﾟｰc!#REF!</definedName>
    <definedName name="えいあ" localSheetId="19">[2]ｺﾋﾟｰc!#REF!</definedName>
    <definedName name="えいあ" localSheetId="21">[2]ｺﾋﾟｰc!#REF!</definedName>
    <definedName name="えいあ" localSheetId="2">[2]ｺﾋﾟｰc!#REF!</definedName>
    <definedName name="えいあ">[2]ｺﾋﾟｰc!#REF!</definedName>
    <definedName name="えええええ">#REF!</definedName>
    <definedName name="エージェントフィー">#REF!</definedName>
    <definedName name="ｴｽｶﾚｰｼｮﾝ6‐1">[56]採算性検討表!#REF!</definedName>
    <definedName name="ｴｽｶﾚｰｼｮﾝ8">[56]採算性検討表!#REF!</definedName>
    <definedName name="ｴﾗｰ">#N/A</definedName>
    <definedName name="ｴﾝﾄﾞ">#N/A</definedName>
    <definedName name="オ">[54]業社リスト!$B$426:$D$426</definedName>
    <definedName name="お">#REF!</definedName>
    <definedName name="おｌ">#REF!</definedName>
    <definedName name="おお">#REF!</definedName>
    <definedName name="おお1">#REF!</definedName>
    <definedName name="おおおおおお">#REF!</definedName>
    <definedName name="カ">[54]業社リスト!$B$540:$D$540</definedName>
    <definedName name="か">[32]掛率調査表!$J$14</definedName>
    <definedName name="か_12">[33]掛率調査表!$J$14</definedName>
    <definedName name="か_16">[33]掛率調査表!$J$14</definedName>
    <definedName name="か_17">[33]掛率調査表!$J$14</definedName>
    <definedName name="かがみ">#REF!</definedName>
    <definedName name="かがみ１">#REF!</definedName>
    <definedName name="ｶｸﾆﾝ">#N/A</definedName>
    <definedName name="ｶﾗｰ分解">#REF!</definedName>
    <definedName name="かん">#REF!</definedName>
    <definedName name="カ撮１２５００">#REF!</definedName>
    <definedName name="カ撮２５０００">#REF!</definedName>
    <definedName name="カ撮４０００">#REF!</definedName>
    <definedName name="カ撮８０００">#REF!</definedName>
    <definedName name="キ">[54]業社リスト!$B$668:$D$668</definedName>
    <definedName name="き">#REF!</definedName>
    <definedName name="ｷｰ_ﾐｽ">#N/A</definedName>
    <definedName name="キー指定範囲">[57]マクロボタン!#REF!</definedName>
    <definedName name="キャッシュフロー計算書">[28]財務諸表!$A$140:$C$140</definedName>
    <definedName name="キャンセル" localSheetId="1">[58]!キャンセル</definedName>
    <definedName name="キャンセル" localSheetId="5">[58]!キャンセル</definedName>
    <definedName name="キャンセル" localSheetId="6">[58]!キャンセル</definedName>
    <definedName name="キャンセル" localSheetId="23">[58]!キャンセル</definedName>
    <definedName name="キャンセル" localSheetId="24">[58]!キャンセル</definedName>
    <definedName name="キャンセル" localSheetId="25">[58]!キャンセル</definedName>
    <definedName name="キャンセル" localSheetId="26">[58]!キャンセル</definedName>
    <definedName name="キャンセル" localSheetId="27">[58]!キャンセル</definedName>
    <definedName name="キャンセル" localSheetId="28">[58]!キャンセル</definedName>
    <definedName name="キャンセル" localSheetId="29">[58]!キャンセル</definedName>
    <definedName name="キャンセル" localSheetId="30">[58]!キャンセル</definedName>
    <definedName name="キャンセル" localSheetId="7">[58]!キャンセル</definedName>
    <definedName name="キャンセル" localSheetId="8">[58]!キャンセル</definedName>
    <definedName name="キャンセル" localSheetId="9">[58]!キャンセル</definedName>
    <definedName name="キャンセル" localSheetId="10">[58]!キャンセル</definedName>
    <definedName name="キャンセル" localSheetId="11">[58]!キャンセル</definedName>
    <definedName name="キャンセル" localSheetId="12">[58]!キャンセル</definedName>
    <definedName name="キャンセル" localSheetId="13">[58]!キャンセル</definedName>
    <definedName name="キャンセル" localSheetId="14">[58]!キャンセル</definedName>
    <definedName name="キャンセル" localSheetId="15">[58]!キャンセル</definedName>
    <definedName name="キャンセル" localSheetId="16">[58]!キャンセル</definedName>
    <definedName name="キャンセル" localSheetId="18">[58]!キャンセル</definedName>
    <definedName name="キャンセル" localSheetId="17">[58]!キャンセル</definedName>
    <definedName name="キャンセル" localSheetId="19">[58]!キャンセル</definedName>
    <definedName name="キャンセル" localSheetId="20">[58]!キャンセル</definedName>
    <definedName name="キャンセル" localSheetId="21">[58]!キャンセル</definedName>
    <definedName name="キャンセル" localSheetId="22">[58]!キャンセル</definedName>
    <definedName name="キャンセル" localSheetId="3">[58]!キャンセル</definedName>
    <definedName name="キャンセル">[58]!キャンセル</definedName>
    <definedName name="キャンセル_1">#N/A</definedName>
    <definedName name="ク">[54]業社リスト!$B$785:$D$785</definedName>
    <definedName name="く">[48]ｶﾗｰ･遠距離!$G$43</definedName>
    <definedName name="グ">[59]雑工!$AJ$293</definedName>
    <definedName name="クエリー1">[60]tel東京本部!$A$1:$D$45</definedName>
    <definedName name="ｸﾞﾗｽ部位" localSheetId="1">#REF!</definedName>
    <definedName name="ｸﾞﾗｽ部位" localSheetId="5">#REF!</definedName>
    <definedName name="ｸﾞﾗｽ部位" localSheetId="23">#REF!</definedName>
    <definedName name="ｸﾞﾗｽ部位" localSheetId="25">#REF!</definedName>
    <definedName name="ｸﾞﾗｽ部位" localSheetId="27">#REF!</definedName>
    <definedName name="ｸﾞﾗｽ部位" localSheetId="29">#REF!</definedName>
    <definedName name="ｸﾞﾗｽ部位" localSheetId="7">#REF!</definedName>
    <definedName name="ｸﾞﾗｽ部位" localSheetId="9">#REF!</definedName>
    <definedName name="ｸﾞﾗｽ部位" localSheetId="11">#REF!</definedName>
    <definedName name="ｸﾞﾗｽ部位" localSheetId="13">#REF!</definedName>
    <definedName name="ｸﾞﾗｽ部位" localSheetId="15">#REF!</definedName>
    <definedName name="ｸﾞﾗｽ部位" localSheetId="17">#REF!</definedName>
    <definedName name="ｸﾞﾗｽ部位" localSheetId="19">#REF!</definedName>
    <definedName name="ｸﾞﾗｽ部位" localSheetId="21">#REF!</definedName>
    <definedName name="ｸﾞﾗｽ部位" localSheetId="2">#REF!</definedName>
    <definedName name="ｸﾞﾗｽ部位">#REF!</definedName>
    <definedName name="ｸﾞﾗｽ部位_1">#REF!</definedName>
    <definedName name="グ枠">[59]雑工!$AJ$301</definedName>
    <definedName name="ケ">[54]業社リスト!$B$855</definedName>
    <definedName name="ｹｰｼﾝｸﾞ">[61]マクロボタン!#REF!</definedName>
    <definedName name="コ">[54]業社リスト!$B$878</definedName>
    <definedName name="こ">[48]ｶﾗｰ･遠距離!$C$7</definedName>
    <definedName name="ご">[48]ｶﾗｰ･遠距離!$G$31</definedName>
    <definedName name="コ３Ｆ" localSheetId="1">#REF!</definedName>
    <definedName name="コ３Ｆ" localSheetId="5">#REF!</definedName>
    <definedName name="コ３Ｆ" localSheetId="23">#REF!</definedName>
    <definedName name="コ３Ｆ" localSheetId="25">#REF!</definedName>
    <definedName name="コ３Ｆ" localSheetId="27">#REF!</definedName>
    <definedName name="コ３Ｆ" localSheetId="29">#REF!</definedName>
    <definedName name="コ３Ｆ" localSheetId="7">#REF!</definedName>
    <definedName name="コ３Ｆ" localSheetId="9">#REF!</definedName>
    <definedName name="コ３Ｆ" localSheetId="11">#REF!</definedName>
    <definedName name="コ３Ｆ" localSheetId="13">#REF!</definedName>
    <definedName name="コ３Ｆ" localSheetId="15">#REF!</definedName>
    <definedName name="コ３Ｆ" localSheetId="17">#REF!</definedName>
    <definedName name="コ３Ｆ" localSheetId="19">#REF!</definedName>
    <definedName name="コ３Ｆ" localSheetId="21">#REF!</definedName>
    <definedName name="コ３Ｆ" localSheetId="2">#REF!</definedName>
    <definedName name="コ３Ｆ">#REF!</definedName>
    <definedName name="コ３Ｆ_1">#REF!</definedName>
    <definedName name="コ３Ｆ_3">#REF!</definedName>
    <definedName name="ｺｳﾓｸ">#N/A</definedName>
    <definedName name="コース延長">#REF!</definedName>
    <definedName name="コース数">#REF!</definedName>
    <definedName name="ｺｰﾄﾞ">#N/A</definedName>
    <definedName name="こす">[48]ｶﾗｰ･遠距離!$C$8</definedName>
    <definedName name="ｺｽﾄ合計">#REF!</definedName>
    <definedName name="ごみ">[62]DataSheet!$S$5:$T$9</definedName>
    <definedName name="ごみデータ">[62]DataSheet!$G$5:$H$9</definedName>
    <definedName name="ゴミ受入量">#REF!</definedName>
    <definedName name="ゴミ単価">#REF!</definedName>
    <definedName name="ごみ搬入量">'[63]搬入量予測（市算出）'!$A$3:$F$5</definedName>
    <definedName name="ｺﾝA">[64]人件費単価!$D$5</definedName>
    <definedName name="ｺﾝB">[64]人件費単価!$E$5</definedName>
    <definedName name="ｺﾝC">[64]人件費単価!$F$5</definedName>
    <definedName name="ｺﾝｸﾘｰﾄ巻立４" localSheetId="1">[55]雨水等集排水!#REF!</definedName>
    <definedName name="ｺﾝｸﾘｰﾄ巻立４" localSheetId="5">[55]雨水等集排水!#REF!</definedName>
    <definedName name="ｺﾝｸﾘｰﾄ巻立４" localSheetId="23">[55]雨水等集排水!#REF!</definedName>
    <definedName name="ｺﾝｸﾘｰﾄ巻立４" localSheetId="25">[55]雨水等集排水!#REF!</definedName>
    <definedName name="ｺﾝｸﾘｰﾄ巻立４" localSheetId="27">[55]雨水等集排水!#REF!</definedName>
    <definedName name="ｺﾝｸﾘｰﾄ巻立４" localSheetId="29">[55]雨水等集排水!#REF!</definedName>
    <definedName name="ｺﾝｸﾘｰﾄ巻立４" localSheetId="7">[55]雨水等集排水!#REF!</definedName>
    <definedName name="ｺﾝｸﾘｰﾄ巻立４" localSheetId="9">[55]雨水等集排水!#REF!</definedName>
    <definedName name="ｺﾝｸﾘｰﾄ巻立４" localSheetId="11">[55]雨水等集排水!#REF!</definedName>
    <definedName name="ｺﾝｸﾘｰﾄ巻立４" localSheetId="13">[55]雨水等集排水!#REF!</definedName>
    <definedName name="ｺﾝｸﾘｰﾄ巻立４" localSheetId="15">[55]雨水等集排水!#REF!</definedName>
    <definedName name="ｺﾝｸﾘｰﾄ巻立４" localSheetId="17">[55]雨水等集排水!#REF!</definedName>
    <definedName name="ｺﾝｸﾘｰﾄ巻立４" localSheetId="19">[55]雨水等集排水!#REF!</definedName>
    <definedName name="ｺﾝｸﾘｰﾄ巻立４" localSheetId="21">[55]雨水等集排水!#REF!</definedName>
    <definedName name="ｺﾝｸﾘｰﾄ巻立４" localSheetId="2">[55]雨水等集排水!#REF!</definedName>
    <definedName name="ｺﾝｸﾘｰﾄ巻立４">[55]雨水等集排水!#REF!</definedName>
    <definedName name="ｺﾝｸﾘｰﾄ巻立４_3">[55]雨水等集排水!#REF!</definedName>
    <definedName name="ｺﾝｸﾘｰﾄ工">[65]施工量根拠!#REF!</definedName>
    <definedName name="コンセント設備工事" localSheetId="1">#REF!</definedName>
    <definedName name="コンセント設備工事" localSheetId="5">#REF!</definedName>
    <definedName name="コンセント設備工事" localSheetId="23">#REF!</definedName>
    <definedName name="コンセント設備工事" localSheetId="25">#REF!</definedName>
    <definedName name="コンセント設備工事" localSheetId="27">#REF!</definedName>
    <definedName name="コンセント設備工事" localSheetId="29">#REF!</definedName>
    <definedName name="コンセント設備工事" localSheetId="7">#REF!</definedName>
    <definedName name="コンセント設備工事" localSheetId="9">#REF!</definedName>
    <definedName name="コンセント設備工事" localSheetId="11">#REF!</definedName>
    <definedName name="コンセント設備工事" localSheetId="13">#REF!</definedName>
    <definedName name="コンセント設備工事" localSheetId="15">#REF!</definedName>
    <definedName name="コンセント設備工事" localSheetId="17">#REF!</definedName>
    <definedName name="コンセント設備工事" localSheetId="19">#REF!</definedName>
    <definedName name="コンセント設備工事" localSheetId="21">#REF!</definedName>
    <definedName name="コンセント設備工事" localSheetId="2">#REF!</definedName>
    <definedName name="コンセント設備工事">#REF!</definedName>
    <definedName name="コンセント設備工事_1">#REF!</definedName>
    <definedName name="コンセント設備工事_3">#REF!</definedName>
    <definedName name="コントロｰ_" localSheetId="18">#N/A</definedName>
    <definedName name="コントロｰ_" localSheetId="2">'解体工事諸経費計算シート '!コントロｰ_</definedName>
    <definedName name="コントロｰ_">'解体工事諸経費計算シート '!コントロｰ_</definedName>
    <definedName name="コントロｰ・" localSheetId="1">[66]!コントロｰ・</definedName>
    <definedName name="コントロｰ・" localSheetId="5">[66]!コントロｰ・</definedName>
    <definedName name="コントロｰ・" localSheetId="6">[66]!コントロｰ・</definedName>
    <definedName name="コントロｰ・" localSheetId="23">[66]!コントロｰ・</definedName>
    <definedName name="コントロｰ・" localSheetId="24">[66]!コントロｰ・</definedName>
    <definedName name="コントロｰ・" localSheetId="25">[66]!コントロｰ・</definedName>
    <definedName name="コントロｰ・" localSheetId="26">[66]!コントロｰ・</definedName>
    <definedName name="コントロｰ・" localSheetId="27">[66]!コントロｰ・</definedName>
    <definedName name="コントロｰ・" localSheetId="28">[66]!コントロｰ・</definedName>
    <definedName name="コントロｰ・" localSheetId="29">[66]!コントロｰ・</definedName>
    <definedName name="コントロｰ・" localSheetId="30">[66]!コントロｰ・</definedName>
    <definedName name="コントロｰ・" localSheetId="7">[66]!コントロｰ・</definedName>
    <definedName name="コントロｰ・" localSheetId="8">[66]!コントロｰ・</definedName>
    <definedName name="コントロｰ・" localSheetId="9">[66]!コントロｰ・</definedName>
    <definedName name="コントロｰ・" localSheetId="10">[66]!コントロｰ・</definedName>
    <definedName name="コントロｰ・" localSheetId="11">[66]!コントロｰ・</definedName>
    <definedName name="コントロｰ・" localSheetId="12">[66]!コントロｰ・</definedName>
    <definedName name="コントロｰ・" localSheetId="13">[66]!コントロｰ・</definedName>
    <definedName name="コントロｰ・" localSheetId="14">[66]!コントロｰ・</definedName>
    <definedName name="コントロｰ・" localSheetId="15">[66]!コントロｰ・</definedName>
    <definedName name="コントロｰ・" localSheetId="16">[66]!コントロｰ・</definedName>
    <definedName name="コントロｰ・" localSheetId="18">[66]!コントロｰ・</definedName>
    <definedName name="コントロｰ・" localSheetId="17">[66]!コントロｰ・</definedName>
    <definedName name="コントロｰ・" localSheetId="19">[66]!コントロｰ・</definedName>
    <definedName name="コントロｰ・" localSheetId="20">[66]!コントロｰ・</definedName>
    <definedName name="コントロｰ・" localSheetId="21">[66]!コントロｰ・</definedName>
    <definedName name="コントロｰ・" localSheetId="22">[66]!コントロｰ・</definedName>
    <definedName name="コントロｰ・" localSheetId="3">[66]!コントロｰ・</definedName>
    <definedName name="コントロｰ・">[66]!コントロｰ・</definedName>
    <definedName name="コンプレッサ">[4]設備電力!$B$2</definedName>
    <definedName name="コンプレッサ常用数量">[4]設備電力!$H$4</definedName>
    <definedName name="コンベヤ">[4]設備電力!$B$62</definedName>
    <definedName name="コンベヤヒータ">[4]設備電力!$B$71</definedName>
    <definedName name="コンベヤヒータ数量">[4]設備電力!$H$72</definedName>
    <definedName name="コンベヤ形式">[4]設備電力!$H$63</definedName>
    <definedName name="コンベヤ数量">[4]設備電力!$H$64</definedName>
    <definedName name="ｺﾝ員">[64]人件費単価!$G$5</definedName>
    <definedName name="ｺﾝ主">[64]人件費単価!$C$5</definedName>
    <definedName name="サ">[54]業社リスト!$B$1020</definedName>
    <definedName name="さ">[48]ｶﾗｰ･遠距離!$C$5</definedName>
    <definedName name="ざｓくぁ">#REF!</definedName>
    <definedName name="さつ">[48]ｶﾗｰ･遠距離!$C$5</definedName>
    <definedName name="さとう">[62]DataSheet!$AW$5</definedName>
    <definedName name="さん">[48]ｶﾗｰ･遠距離!$G$40</definedName>
    <definedName name="さんだ">[48]ｶﾗｰ･遠距離!$G$22</definedName>
    <definedName name="シ">[54]業社リスト!$B$1192</definedName>
    <definedName name="し">[48]ｶﾗｰ･遠距離!$G$5</definedName>
    <definedName name="ｼｰﾙﾄﾞ運">#REF!</definedName>
    <definedName name="ｼｰﾙﾄﾞ供">#REF!</definedName>
    <definedName name="ししししし" localSheetId="18">#N/A</definedName>
    <definedName name="ししししし" localSheetId="2">'解体工事諸経費計算シート '!ししししし</definedName>
    <definedName name="ししししし">'解体工事諸経費計算シート '!ししししし</definedName>
    <definedName name="ししししし_1" localSheetId="18">#N/A</definedName>
    <definedName name="ししししし_1" localSheetId="2">'解体工事諸経費計算シート '!ししししし_1</definedName>
    <definedName name="ししししし_1">'解体工事諸経費計算シート '!ししししし_1</definedName>
    <definedName name="システム１式">#REF!</definedName>
    <definedName name="システムセットアップ作成">#REF!</definedName>
    <definedName name="システム構築">#REF!</definedName>
    <definedName name="ｼｽﾃﾑ調達・環境整備">#REF!</definedName>
    <definedName name="じゅ">[48]ｶﾗｰ･遠距離!$G$46</definedName>
    <definedName name="じゅい">[48]ｶﾗｰ･遠距離!$G$49</definedName>
    <definedName name="じゅう">[48]ｶﾗｰ･遠距離!$G$46</definedName>
    <definedName name="ｼｭｳｾｲ">#N/A</definedName>
    <definedName name="しょうっじ" localSheetId="1">#REF!</definedName>
    <definedName name="しょうっじ" localSheetId="5">#REF!</definedName>
    <definedName name="しょうっじ" localSheetId="23">#REF!</definedName>
    <definedName name="しょうっじ" localSheetId="25">#REF!</definedName>
    <definedName name="しょうっじ" localSheetId="27">#REF!</definedName>
    <definedName name="しょうっじ" localSheetId="29">#REF!</definedName>
    <definedName name="しょうっじ" localSheetId="7">#REF!</definedName>
    <definedName name="しょうっじ" localSheetId="9">#REF!</definedName>
    <definedName name="しょうっじ" localSheetId="11">#REF!</definedName>
    <definedName name="しょうっじ" localSheetId="13">#REF!</definedName>
    <definedName name="しょうっじ" localSheetId="15">#REF!</definedName>
    <definedName name="しょうっじ" localSheetId="17">#REF!</definedName>
    <definedName name="しょうっじ" localSheetId="19">#REF!</definedName>
    <definedName name="しょうっじ" localSheetId="21">#REF!</definedName>
    <definedName name="しょうっじ" localSheetId="2">#REF!</definedName>
    <definedName name="しょうっじ">#REF!</definedName>
    <definedName name="しょうっじ_1">#REF!</definedName>
    <definedName name="シリンダ">[4]設備電力!$B$79</definedName>
    <definedName name="シリンダ数量">[4]設備電力!$H$80</definedName>
    <definedName name="シンウォールサンプリング">#REF!</definedName>
    <definedName name="ｼﾞﾝｹﾝﾋ">#N/A</definedName>
    <definedName name="ス">[54]業社リスト!$B$1374</definedName>
    <definedName name="スイッチ" localSheetId="1">[58]!スイッチ</definedName>
    <definedName name="スイッチ" localSheetId="5">[58]!スイッチ</definedName>
    <definedName name="スイッチ" localSheetId="6">[58]!スイッチ</definedName>
    <definedName name="スイッチ" localSheetId="23">[58]!スイッチ</definedName>
    <definedName name="スイッチ" localSheetId="24">[58]!スイッチ</definedName>
    <definedName name="スイッチ" localSheetId="25">[58]!スイッチ</definedName>
    <definedName name="スイッチ" localSheetId="26">[58]!スイッチ</definedName>
    <definedName name="スイッチ" localSheetId="27">[58]!スイッチ</definedName>
    <definedName name="スイッチ" localSheetId="28">[58]!スイッチ</definedName>
    <definedName name="スイッチ" localSheetId="29">[58]!スイッチ</definedName>
    <definedName name="スイッチ" localSheetId="30">[58]!スイッチ</definedName>
    <definedName name="スイッチ" localSheetId="7">[58]!スイッチ</definedName>
    <definedName name="スイッチ" localSheetId="8">[58]!スイッチ</definedName>
    <definedName name="スイッチ" localSheetId="9">[58]!スイッチ</definedName>
    <definedName name="スイッチ" localSheetId="10">[58]!スイッチ</definedName>
    <definedName name="スイッチ" localSheetId="11">[58]!スイッチ</definedName>
    <definedName name="スイッチ" localSheetId="12">[58]!スイッチ</definedName>
    <definedName name="スイッチ" localSheetId="13">[58]!スイッチ</definedName>
    <definedName name="スイッチ" localSheetId="14">[58]!スイッチ</definedName>
    <definedName name="スイッチ" localSheetId="15">[58]!スイッチ</definedName>
    <definedName name="スイッチ" localSheetId="16">[58]!スイッチ</definedName>
    <definedName name="スイッチ" localSheetId="18">[58]!スイッチ</definedName>
    <definedName name="スイッチ" localSheetId="17">[58]!スイッチ</definedName>
    <definedName name="スイッチ" localSheetId="19">[58]!スイッチ</definedName>
    <definedName name="スイッチ" localSheetId="20">[58]!スイッチ</definedName>
    <definedName name="スイッチ" localSheetId="21">[58]!スイッチ</definedName>
    <definedName name="スイッチ" localSheetId="22">[58]!スイッチ</definedName>
    <definedName name="スイッチ" localSheetId="3">[58]!スイッチ</definedName>
    <definedName name="スイッチ">[58]!スイッチ</definedName>
    <definedName name="スイッチ_1">#N/A</definedName>
    <definedName name="スイッチ入力" localSheetId="1">[58]!スイッチ入力</definedName>
    <definedName name="スイッチ入力" localSheetId="5">[58]!スイッチ入力</definedName>
    <definedName name="スイッチ入力" localSheetId="6">[58]!スイッチ入力</definedName>
    <definedName name="スイッチ入力" localSheetId="23">[58]!スイッチ入力</definedName>
    <definedName name="スイッチ入力" localSheetId="24">[58]!スイッチ入力</definedName>
    <definedName name="スイッチ入力" localSheetId="25">[58]!スイッチ入力</definedName>
    <definedName name="スイッチ入力" localSheetId="26">[58]!スイッチ入力</definedName>
    <definedName name="スイッチ入力" localSheetId="27">[58]!スイッチ入力</definedName>
    <definedName name="スイッチ入力" localSheetId="28">[58]!スイッチ入力</definedName>
    <definedName name="スイッチ入力" localSheetId="29">[58]!スイッチ入力</definedName>
    <definedName name="スイッチ入力" localSheetId="30">[58]!スイッチ入力</definedName>
    <definedName name="スイッチ入力" localSheetId="7">[58]!スイッチ入力</definedName>
    <definedName name="スイッチ入力" localSheetId="8">[58]!スイッチ入力</definedName>
    <definedName name="スイッチ入力" localSheetId="9">[58]!スイッチ入力</definedName>
    <definedName name="スイッチ入力" localSheetId="10">[58]!スイッチ入力</definedName>
    <definedName name="スイッチ入力" localSheetId="11">[58]!スイッチ入力</definedName>
    <definedName name="スイッチ入力" localSheetId="12">[58]!スイッチ入力</definedName>
    <definedName name="スイッチ入力" localSheetId="13">[58]!スイッチ入力</definedName>
    <definedName name="スイッチ入力" localSheetId="14">[58]!スイッチ入力</definedName>
    <definedName name="スイッチ入力" localSheetId="15">[58]!スイッチ入力</definedName>
    <definedName name="スイッチ入力" localSheetId="16">[58]!スイッチ入力</definedName>
    <definedName name="スイッチ入力" localSheetId="18">[58]!スイッチ入力</definedName>
    <definedName name="スイッチ入力" localSheetId="17">[58]!スイッチ入力</definedName>
    <definedName name="スイッチ入力" localSheetId="19">[58]!スイッチ入力</definedName>
    <definedName name="スイッチ入力" localSheetId="20">[58]!スイッチ入力</definedName>
    <definedName name="スイッチ入力" localSheetId="21">[58]!スイッチ入力</definedName>
    <definedName name="スイッチ入力" localSheetId="22">[58]!スイッチ入力</definedName>
    <definedName name="スイッチ入力" localSheetId="3">[58]!スイッチ入力</definedName>
    <definedName name="スイッチ入力">[58]!スイッチ入力</definedName>
    <definedName name="スイッチ入力_1">#N/A</definedName>
    <definedName name="ｽﾀｰﾄ">#N/A</definedName>
    <definedName name="ｽﾀｰﾄ_ﾏｸﾛ">#N/A</definedName>
    <definedName name="ｽﾀｰﾄ_ﾏｸﾛ1">#N/A</definedName>
    <definedName name="スタイル" localSheetId="1">#REF!</definedName>
    <definedName name="スタイル" localSheetId="5">#REF!</definedName>
    <definedName name="スタイル" localSheetId="23">#REF!</definedName>
    <definedName name="スタイル" localSheetId="25">#REF!</definedName>
    <definedName name="スタイル" localSheetId="27">#REF!</definedName>
    <definedName name="スタイル" localSheetId="29">#REF!</definedName>
    <definedName name="スタイル" localSheetId="7">#REF!</definedName>
    <definedName name="スタイル" localSheetId="9">#REF!</definedName>
    <definedName name="スタイル" localSheetId="11">#REF!</definedName>
    <definedName name="スタイル" localSheetId="13">#REF!</definedName>
    <definedName name="スタイル" localSheetId="15">#REF!</definedName>
    <definedName name="スタイル" localSheetId="17">#REF!</definedName>
    <definedName name="スタイル" localSheetId="19">#REF!</definedName>
    <definedName name="スタイル" localSheetId="21">#REF!</definedName>
    <definedName name="スタイル" localSheetId="2">#REF!</definedName>
    <definedName name="スタイル">#REF!</definedName>
    <definedName name="スタイル_1">#REF!</definedName>
    <definedName name="スタイル_3">#REF!</definedName>
    <definedName name="スタッド" localSheetId="1">#REF!</definedName>
    <definedName name="スタッド" localSheetId="5">#REF!</definedName>
    <definedName name="スタッド" localSheetId="23">#REF!</definedName>
    <definedName name="スタッド" localSheetId="25">#REF!</definedName>
    <definedName name="スタッド" localSheetId="27">#REF!</definedName>
    <definedName name="スタッド" localSheetId="29">#REF!</definedName>
    <definedName name="スタッド" localSheetId="7">#REF!</definedName>
    <definedName name="スタッド" localSheetId="9">#REF!</definedName>
    <definedName name="スタッド" localSheetId="11">#REF!</definedName>
    <definedName name="スタッド" localSheetId="13">#REF!</definedName>
    <definedName name="スタッド" localSheetId="15">#REF!</definedName>
    <definedName name="スタッド" localSheetId="17">#REF!</definedName>
    <definedName name="スタッド" localSheetId="19">#REF!</definedName>
    <definedName name="スタッド" localSheetId="21">#REF!</definedName>
    <definedName name="スタッド">#REF!</definedName>
    <definedName name="スタッド_1">#REF!</definedName>
    <definedName name="スポット感知器" localSheetId="1">[29]!UP率</definedName>
    <definedName name="スポット感知器" localSheetId="5">[29]!UP率</definedName>
    <definedName name="スポット感知器" localSheetId="6">[29]!UP率</definedName>
    <definedName name="スポット感知器" localSheetId="23">[29]!UP率</definedName>
    <definedName name="スポット感知器" localSheetId="24">[29]!UP率</definedName>
    <definedName name="スポット感知器" localSheetId="25">[29]!UP率</definedName>
    <definedName name="スポット感知器" localSheetId="26">[29]!UP率</definedName>
    <definedName name="スポット感知器" localSheetId="27">[29]!UP率</definedName>
    <definedName name="スポット感知器" localSheetId="28">[29]!UP率</definedName>
    <definedName name="スポット感知器" localSheetId="29">[29]!UP率</definedName>
    <definedName name="スポット感知器" localSheetId="30">[29]!UP率</definedName>
    <definedName name="スポット感知器" localSheetId="7">[29]!UP率</definedName>
    <definedName name="スポット感知器" localSheetId="8">[29]!UP率</definedName>
    <definedName name="スポット感知器" localSheetId="9">[29]!UP率</definedName>
    <definedName name="スポット感知器" localSheetId="10">[29]!UP率</definedName>
    <definedName name="スポット感知器" localSheetId="11">[29]!UP率</definedName>
    <definedName name="スポット感知器" localSheetId="12">[29]!UP率</definedName>
    <definedName name="スポット感知器" localSheetId="13">[29]!UP率</definedName>
    <definedName name="スポット感知器" localSheetId="14">[29]!UP率</definedName>
    <definedName name="スポット感知器" localSheetId="15">[29]!UP率</definedName>
    <definedName name="スポット感知器" localSheetId="16">[29]!UP率</definedName>
    <definedName name="スポット感知器" localSheetId="18">[29]!UP率</definedName>
    <definedName name="スポット感知器" localSheetId="17">[29]!UP率</definedName>
    <definedName name="スポット感知器" localSheetId="19">[29]!UP率</definedName>
    <definedName name="スポット感知器" localSheetId="20">[29]!UP率</definedName>
    <definedName name="スポット感知器" localSheetId="21">[29]!UP率</definedName>
    <definedName name="スポット感知器" localSheetId="22">[29]!UP率</definedName>
    <definedName name="スポット感知器" localSheetId="3">[29]!UP率</definedName>
    <definedName name="スポット感知器">[29]!UP率</definedName>
    <definedName name="スポット感知器_1">#N/A</definedName>
    <definedName name="すぼり">#REF!</definedName>
    <definedName name="スラグ売却売上高">#REF!</definedName>
    <definedName name="セ">[54]業社リスト!$B$1443</definedName>
    <definedName name="ｾﾙ">#N/A</definedName>
    <definedName name="ｾﾙ_ｴﾝﾄﾞ">#N/A</definedName>
    <definedName name="ｾﾙ_ﾂﾂﾞｷ">#N/A</definedName>
    <definedName name="ｾﾚｸﾄ">#N/A</definedName>
    <definedName name="ｾﾝﾀｸ">#N/A</definedName>
    <definedName name="ｾﾝﾀｸ2">#N/A</definedName>
    <definedName name="ソ">[54]業社リスト!$B$1496</definedName>
    <definedName name="その他">[28]詳細条件!$B$471</definedName>
    <definedName name="その他工事" localSheetId="1">[67]屋外附帯!#REF!</definedName>
    <definedName name="その他工事" localSheetId="5">[67]屋外附帯!#REF!</definedName>
    <definedName name="その他工事" localSheetId="23">[67]屋外附帯!#REF!</definedName>
    <definedName name="その他工事" localSheetId="25">[67]屋外附帯!#REF!</definedName>
    <definedName name="その他工事" localSheetId="27">[67]屋外附帯!#REF!</definedName>
    <definedName name="その他工事" localSheetId="29">[67]屋外附帯!#REF!</definedName>
    <definedName name="その他工事" localSheetId="7">[67]屋外附帯!#REF!</definedName>
    <definedName name="その他工事" localSheetId="9">[67]屋外附帯!#REF!</definedName>
    <definedName name="その他工事" localSheetId="11">[67]屋外附帯!#REF!</definedName>
    <definedName name="その他工事" localSheetId="13">[67]屋外附帯!#REF!</definedName>
    <definedName name="その他工事" localSheetId="15">[67]屋外附帯!#REF!</definedName>
    <definedName name="その他工事" localSheetId="17">[67]屋外附帯!#REF!</definedName>
    <definedName name="その他工事" localSheetId="19">[67]屋外附帯!#REF!</definedName>
    <definedName name="その他工事" localSheetId="21">[67]屋外附帯!#REF!</definedName>
    <definedName name="その他工事" localSheetId="2">[67]屋外附帯!#REF!</definedName>
    <definedName name="その他工事">[67]屋外附帯!#REF!</definedName>
    <definedName name="その他工事_3">[67]屋外附帯!#REF!</definedName>
    <definedName name="その他率" localSheetId="2">#REF!</definedName>
    <definedName name="その他率">#REF!</definedName>
    <definedName name="ｿﾌﾄ､ﾊｰﾄﾞの総括">[5]土地評価!#REF!</definedName>
    <definedName name="ソフトウェア">#REF!</definedName>
    <definedName name="そ性限界試験">#REF!</definedName>
    <definedName name="タ">[54]業社リスト!$B$1513</definedName>
    <definedName name="タイトル" localSheetId="1">#REF!</definedName>
    <definedName name="タイトル" localSheetId="5">#REF!</definedName>
    <definedName name="タイトル" localSheetId="23">#REF!</definedName>
    <definedName name="タイトル" localSheetId="25">#REF!</definedName>
    <definedName name="タイトル" localSheetId="27">#REF!</definedName>
    <definedName name="タイトル" localSheetId="29">#REF!</definedName>
    <definedName name="タイトル" localSheetId="7">#REF!</definedName>
    <definedName name="タイトル" localSheetId="9">#REF!</definedName>
    <definedName name="タイトル" localSheetId="11">#REF!</definedName>
    <definedName name="タイトル" localSheetId="13">#REF!</definedName>
    <definedName name="タイトル" localSheetId="15">#REF!</definedName>
    <definedName name="タイトル" localSheetId="17">#REF!</definedName>
    <definedName name="タイトル" localSheetId="19">#REF!</definedName>
    <definedName name="タイトル" localSheetId="21">#REF!</definedName>
    <definedName name="タイトル" localSheetId="2">#REF!</definedName>
    <definedName name="タイトル">#REF!</definedName>
    <definedName name="タイトル_1">#REF!</definedName>
    <definedName name="タイトル_3">#REF!</definedName>
    <definedName name="ﾀｲﾄﾙ行" localSheetId="1">#REF!</definedName>
    <definedName name="ﾀｲﾄﾙ行" localSheetId="5">#REF!</definedName>
    <definedName name="ﾀｲﾄﾙ行" localSheetId="23">#REF!</definedName>
    <definedName name="ﾀｲﾄﾙ行" localSheetId="25">#REF!</definedName>
    <definedName name="ﾀｲﾄﾙ行" localSheetId="27">#REF!</definedName>
    <definedName name="ﾀｲﾄﾙ行" localSheetId="29">#REF!</definedName>
    <definedName name="ﾀｲﾄﾙ行" localSheetId="7">#REF!</definedName>
    <definedName name="ﾀｲﾄﾙ行" localSheetId="9">#REF!</definedName>
    <definedName name="ﾀｲﾄﾙ行" localSheetId="11">#REF!</definedName>
    <definedName name="ﾀｲﾄﾙ行" localSheetId="13">#REF!</definedName>
    <definedName name="ﾀｲﾄﾙ行" localSheetId="15">#REF!</definedName>
    <definedName name="ﾀｲﾄﾙ行" localSheetId="17">#REF!</definedName>
    <definedName name="ﾀｲﾄﾙ行" localSheetId="19">#REF!</definedName>
    <definedName name="ﾀｲﾄﾙ行" localSheetId="21">#REF!</definedName>
    <definedName name="ﾀｲﾄﾙ行" localSheetId="2">#REF!</definedName>
    <definedName name="ﾀｲﾄﾙ行">#REF!</definedName>
    <definedName name="ﾀｲﾄﾙ行_1">#REF!</definedName>
    <definedName name="ﾀｲﾄﾙ行_3">#REF!</definedName>
    <definedName name="たてこう">#REF!</definedName>
    <definedName name="ﾀﾃﾐﾀﾞｼ">#N/A</definedName>
    <definedName name="ダンパー" localSheetId="1">#REF!</definedName>
    <definedName name="ダンパー">#REF!</definedName>
    <definedName name="ダンパー_1">#REF!</definedName>
    <definedName name="チ">[54]業社リスト!$B$1732</definedName>
    <definedName name="ち">[48]ｶﾗｰ･遠距離!$C$6</definedName>
    <definedName name="ぢ">[32]掛率調査表!$J$44</definedName>
    <definedName name="ぢ_12">[33]掛率調査表!$J$44</definedName>
    <definedName name="ぢ_16">[33]掛率調査表!$J$44</definedName>
    <definedName name="ぢ_17">[33]掛率調査表!$J$44</definedName>
    <definedName name="ﾁ1">[68]用地測量!#REF!</definedName>
    <definedName name="ち１">#REF!</definedName>
    <definedName name="ちく">[48]ｶﾗｰ･遠距離!$C$6</definedName>
    <definedName name="ツ">[54]業社リスト!$B$1783</definedName>
    <definedName name="つり">[59]雑工!$AJ$34</definedName>
    <definedName name="テ">[54]業社リスト!$B$1816</definedName>
    <definedName name="でｇｇｆｈｊｔ">#REF!</definedName>
    <definedName name="データ">#REF!</definedName>
    <definedName name="データベース作成">#REF!</definedName>
    <definedName name="データベース作成２">#REF!</definedName>
    <definedName name="データベース作成３">#REF!</definedName>
    <definedName name="データマッチング処理">#REF!</definedName>
    <definedName name="データ整備">#REF!</definedName>
    <definedName name="データ変換">#REF!</definedName>
    <definedName name="デジタルオルソフォト作成">#REF!</definedName>
    <definedName name="デニソン式サンプリング">#REF!</definedName>
    <definedName name="テレビ共同受信設備工事" localSheetId="1">#REF!</definedName>
    <definedName name="テレビ共同受信設備工事" localSheetId="5">#REF!</definedName>
    <definedName name="テレビ共同受信設備工事" localSheetId="23">#REF!</definedName>
    <definedName name="テレビ共同受信設備工事" localSheetId="25">#REF!</definedName>
    <definedName name="テレビ共同受信設備工事" localSheetId="27">#REF!</definedName>
    <definedName name="テレビ共同受信設備工事" localSheetId="29">#REF!</definedName>
    <definedName name="テレビ共同受信設備工事" localSheetId="7">#REF!</definedName>
    <definedName name="テレビ共同受信設備工事" localSheetId="9">#REF!</definedName>
    <definedName name="テレビ共同受信設備工事" localSheetId="11">#REF!</definedName>
    <definedName name="テレビ共同受信設備工事" localSheetId="13">#REF!</definedName>
    <definedName name="テレビ共同受信設備工事" localSheetId="15">#REF!</definedName>
    <definedName name="テレビ共同受信設備工事" localSheetId="17">#REF!</definedName>
    <definedName name="テレビ共同受信設備工事" localSheetId="19">#REF!</definedName>
    <definedName name="テレビ共同受信設備工事" localSheetId="21">#REF!</definedName>
    <definedName name="テレビ共同受信設備工事" localSheetId="2">#REF!</definedName>
    <definedName name="テレビ共同受信設備工事">#REF!</definedName>
    <definedName name="テレビ共同受信設備工事_1">#REF!</definedName>
    <definedName name="テレビ共同受信設備工事_3">#REF!</definedName>
    <definedName name="ト">[54]業社リスト!$B$1869</definedName>
    <definedName name="とととととxsxsxs" localSheetId="18">#N/A</definedName>
    <definedName name="とととととxsxsxs" localSheetId="2">'解体工事諸経費計算シート '!とととととxsxsxs</definedName>
    <definedName name="とととととxsxsxs">'解体工事諸経費計算シート '!とととととxsxsxs</definedName>
    <definedName name="とととととxsxsxs_1" localSheetId="18">#N/A</definedName>
    <definedName name="とととととxsxsxs_1" localSheetId="2">'解体工事諸経費計算シート '!とととととxsxsxs_1</definedName>
    <definedName name="とととととxsxsxs_1">'解体工事諸経費計算シート '!とととととxsxsxs_1</definedName>
    <definedName name="とび単" localSheetId="1">#REF!</definedName>
    <definedName name="とび単" localSheetId="5">#REF!</definedName>
    <definedName name="とび単" localSheetId="23">#REF!</definedName>
    <definedName name="とび単" localSheetId="25">#REF!</definedName>
    <definedName name="とび単" localSheetId="27">#REF!</definedName>
    <definedName name="とび単" localSheetId="29">#REF!</definedName>
    <definedName name="とび単" localSheetId="7">#REF!</definedName>
    <definedName name="とび単" localSheetId="9">#REF!</definedName>
    <definedName name="とび単" localSheetId="11">#REF!</definedName>
    <definedName name="とび単" localSheetId="13">#REF!</definedName>
    <definedName name="とび単" localSheetId="15">#REF!</definedName>
    <definedName name="とび単" localSheetId="17">#REF!</definedName>
    <definedName name="とび単" localSheetId="19">#REF!</definedName>
    <definedName name="とび単" localSheetId="21">#REF!</definedName>
    <definedName name="とび単" localSheetId="2">#REF!</definedName>
    <definedName name="とび単">#REF!</definedName>
    <definedName name="とび単_1">#REF!</definedName>
    <definedName name="ドレントラップ出力">[3]設備電力!$J$22</definedName>
    <definedName name="ナ">[54]業社リスト!$B$2112</definedName>
    <definedName name="な">[48]ｶﾗｰ･遠距離!$G$37</definedName>
    <definedName name="ニ">[54]業社リスト!$B$2185</definedName>
    <definedName name="に">[48]ｶﾗｰ･遠距離!$G$16</definedName>
    <definedName name="にだ">[48]ｶﾗｰ･遠距離!$G$19</definedName>
    <definedName name="ヌ">[54]業社リスト!$B$2477</definedName>
    <definedName name="ネ">[54]業社リスト!$B$2479</definedName>
    <definedName name="ノ">[54]業社リスト!$B$2485</definedName>
    <definedName name="ハ">[54]業社リスト!$B$2494</definedName>
    <definedName name="は">[48]ｶﾗｰ･遠距離!$G$40</definedName>
    <definedName name="ハードウェア">#REF!</definedName>
    <definedName name="バイブレータ">[4]設備電力!$B$58</definedName>
    <definedName name="バイブレータ数量">[4]設備電力!$H$59</definedName>
    <definedName name="ﾊﾟﾗﾒｰﾀ">#N/A</definedName>
    <definedName name="ﾊﾝｲ">#N/A</definedName>
    <definedName name="ハンチ" localSheetId="1">#REF!</definedName>
    <definedName name="ハンチ" localSheetId="5">#REF!</definedName>
    <definedName name="ハンチ" localSheetId="23">#REF!</definedName>
    <definedName name="ハンチ" localSheetId="25">#REF!</definedName>
    <definedName name="ハンチ" localSheetId="27">#REF!</definedName>
    <definedName name="ハンチ" localSheetId="29">#REF!</definedName>
    <definedName name="ハンチ" localSheetId="7">#REF!</definedName>
    <definedName name="ハンチ" localSheetId="9">#REF!</definedName>
    <definedName name="ハンチ" localSheetId="11">#REF!</definedName>
    <definedName name="ハンチ" localSheetId="13">#REF!</definedName>
    <definedName name="ハンチ" localSheetId="15">#REF!</definedName>
    <definedName name="ハンチ" localSheetId="17">#REF!</definedName>
    <definedName name="ハンチ" localSheetId="19">#REF!</definedName>
    <definedName name="ハンチ" localSheetId="21">#REF!</definedName>
    <definedName name="ハンチ" localSheetId="2">#REF!</definedName>
    <definedName name="ハンチ">#REF!</definedName>
    <definedName name="ハンチ_1">#REF!</definedName>
    <definedName name="ハンチ_3">#REF!</definedName>
    <definedName name="ヒ">[54]業社リスト!$B$2553</definedName>
    <definedName name="ﾋﾎｺﾞ">#N/A</definedName>
    <definedName name="フ">[54]業社リスト!$B$2617</definedName>
    <definedName name="ファン">[4]設備電力!$B$27</definedName>
    <definedName name="ファン数量">[4]設備電力!$H$29</definedName>
    <definedName name="ﾌｨﾙﾑ出力">#REF!</definedName>
    <definedName name="フラグ加減">#REF!</definedName>
    <definedName name="フラグ項目">#REF!</definedName>
    <definedName name="フラグ置換">#REF!</definedName>
    <definedName name="ﾌﾟﾘﾝﾀ">#N/A</definedName>
    <definedName name="ﾌﾟﾘﾝﾄ">#N/A</definedName>
    <definedName name="ﾌﾞﾛ単" localSheetId="1">#REF!</definedName>
    <definedName name="ﾌﾞﾛ単" localSheetId="5">#REF!</definedName>
    <definedName name="ﾌﾞﾛ単" localSheetId="23">#REF!</definedName>
    <definedName name="ﾌﾞﾛ単" localSheetId="25">#REF!</definedName>
    <definedName name="ﾌﾞﾛ単" localSheetId="27">#REF!</definedName>
    <definedName name="ﾌﾞﾛ単" localSheetId="29">#REF!</definedName>
    <definedName name="ﾌﾞﾛ単" localSheetId="7">#REF!</definedName>
    <definedName name="ﾌﾞﾛ単" localSheetId="9">#REF!</definedName>
    <definedName name="ﾌﾞﾛ単" localSheetId="11">#REF!</definedName>
    <definedName name="ﾌﾞﾛ単" localSheetId="13">#REF!</definedName>
    <definedName name="ﾌﾞﾛ単" localSheetId="15">#REF!</definedName>
    <definedName name="ﾌﾞﾛ単" localSheetId="17">#REF!</definedName>
    <definedName name="ﾌﾞﾛ単" localSheetId="19">#REF!</definedName>
    <definedName name="ﾌﾞﾛ単" localSheetId="21">#REF!</definedName>
    <definedName name="ﾌﾞﾛ単" localSheetId="2">#REF!</definedName>
    <definedName name="ﾌﾞﾛ単">#REF!</definedName>
    <definedName name="ﾌﾞﾛ単_1">#REF!</definedName>
    <definedName name="ヘ">[54]業社リスト!$B$2753</definedName>
    <definedName name="ﾍﾟｰｼﾞ">#REF!</definedName>
    <definedName name="ﾍﾞｰｽ">[14]設定!#REF!</definedName>
    <definedName name="ベース固定費">#REF!</definedName>
    <definedName name="ベース変動費">#REF!</definedName>
    <definedName name="ベビコン1">[3]設備電力!$C$6</definedName>
    <definedName name="ﾍﾝｺｳ">#N/A</definedName>
    <definedName name="ホ">[54]業社リスト!$B$2772</definedName>
    <definedName name="ホイ">[59]雑工!$AJ$39</definedName>
    <definedName name="ﾎｲｽﾄ運">#REF!</definedName>
    <definedName name="ﾎｲｽﾄ供">#REF!</definedName>
    <definedName name="ボーリング単価_シルト・粘土">#REF!</definedName>
    <definedName name="ボーリング単価_玉石混り土砂">#REF!</definedName>
    <definedName name="ボーリング単価_硬岩">#REF!</definedName>
    <definedName name="ボーリング単価_砂・砂質土">#REF!</definedName>
    <definedName name="ボーリング単価_軟岩Ⅰ">#REF!</definedName>
    <definedName name="ボーリング単価_軟岩Ⅱ">#REF!</definedName>
    <definedName name="ボーリング単価_礫混り土砂">#REF!</definedName>
    <definedName name="ﾎｺﾞ">#N/A</definedName>
    <definedName name="ﾎｿﾞﾝ">#N/A</definedName>
    <definedName name="ﾎﾞｯｸｽ">#N/A</definedName>
    <definedName name="ﾎﾞｯｸｽ1">#N/A</definedName>
    <definedName name="ﾎﾞｯｸｽ2">#N/A</definedName>
    <definedName name="ﾎﾞｯｸｽ3">#N/A</definedName>
    <definedName name="ホッパヒータ">[4]設備電力!$B$53</definedName>
    <definedName name="ホッパヒータ数量">[4]設備電力!$H$54</definedName>
    <definedName name="ﾎﾟﾝﾌﾟ運">#REF!</definedName>
    <definedName name="ﾎﾟﾝﾌﾟ供">#REF!</definedName>
    <definedName name="マ">[54]業社リスト!$B$2827</definedName>
    <definedName name="ﾏｸﾛ">#N/A</definedName>
    <definedName name="ﾏｸﾛｸﾛｰｽﾞ" localSheetId="2">#REF!</definedName>
    <definedName name="ﾏｸﾛｸﾛｰｽﾞ">#REF!</definedName>
    <definedName name="ﾏｸﾛｸﾛｰｽﾞ_1">#REF!</definedName>
    <definedName name="ﾏｸﾛｸﾛｰｽﾞ_3">#REF!</definedName>
    <definedName name="マクロへ">#N/A</definedName>
    <definedName name="マクロ訂正" localSheetId="1">[1]ｺﾋﾟｰc!#REF!</definedName>
    <definedName name="マクロ訂正" localSheetId="5">[1]ｺﾋﾟｰc!#REF!</definedName>
    <definedName name="マクロ訂正" localSheetId="23">[1]ｺﾋﾟｰc!#REF!</definedName>
    <definedName name="マクロ訂正" localSheetId="25">[1]ｺﾋﾟｰc!#REF!</definedName>
    <definedName name="マクロ訂正" localSheetId="27">[1]ｺﾋﾟｰc!#REF!</definedName>
    <definedName name="マクロ訂正" localSheetId="29">[1]ｺﾋﾟｰc!#REF!</definedName>
    <definedName name="マクロ訂正" localSheetId="7">[1]ｺﾋﾟｰc!#REF!</definedName>
    <definedName name="マクロ訂正" localSheetId="9">[1]ｺﾋﾟｰc!#REF!</definedName>
    <definedName name="マクロ訂正" localSheetId="11">[1]ｺﾋﾟｰc!#REF!</definedName>
    <definedName name="マクロ訂正" localSheetId="13">[1]ｺﾋﾟｰc!#REF!</definedName>
    <definedName name="マクロ訂正" localSheetId="15">[1]ｺﾋﾟｰc!#REF!</definedName>
    <definedName name="マクロ訂正" localSheetId="17">[1]ｺﾋﾟｰc!#REF!</definedName>
    <definedName name="マクロ訂正" localSheetId="19">[1]ｺﾋﾟｰc!#REF!</definedName>
    <definedName name="マクロ訂正" localSheetId="21">[1]ｺﾋﾟｰc!#REF!</definedName>
    <definedName name="マクロ訂正" localSheetId="2">[1]ｺﾋﾟｰc!#REF!</definedName>
    <definedName name="マクロ訂正">[1]ｺﾋﾟｰc!#REF!</definedName>
    <definedName name="マクロ訂正_3">[1]ｺﾋﾟｰc!#REF!</definedName>
    <definedName name="マクロ要否">#REF!</definedName>
    <definedName name="マスター" localSheetId="1">#REF!</definedName>
    <definedName name="マスター" localSheetId="5">#REF!</definedName>
    <definedName name="マスター" localSheetId="23">#REF!</definedName>
    <definedName name="マスター" localSheetId="25">#REF!</definedName>
    <definedName name="マスター" localSheetId="27">#REF!</definedName>
    <definedName name="マスター" localSheetId="29">#REF!</definedName>
    <definedName name="マスター" localSheetId="7">#REF!</definedName>
    <definedName name="マスター" localSheetId="9">#REF!</definedName>
    <definedName name="マスター" localSheetId="11">#REF!</definedName>
    <definedName name="マスター" localSheetId="13">#REF!</definedName>
    <definedName name="マスター" localSheetId="15">#REF!</definedName>
    <definedName name="マスター" localSheetId="17">#REF!</definedName>
    <definedName name="マスター" localSheetId="19">#REF!</definedName>
    <definedName name="マスター" localSheetId="21">#REF!</definedName>
    <definedName name="マスター" localSheetId="2">#REF!</definedName>
    <definedName name="マスター">#REF!</definedName>
    <definedName name="マスター_1">#REF!</definedName>
    <definedName name="ままま">[5]土地評価!$H$153</definedName>
    <definedName name="ミ">[54]業社リスト!$B$2931</definedName>
    <definedName name="ミクロポジ">#REF!</definedName>
    <definedName name="ﾐｽ">#N/A</definedName>
    <definedName name="ム">[54]業社リスト!$B$3027</definedName>
    <definedName name="メ">[54]業社リスト!$B$3048</definedName>
    <definedName name="ﾒｲﾝ_ﾏｸﾛ">#N/A</definedName>
    <definedName name="ﾒｲﾝﾏｸﾛ">#N/A</definedName>
    <definedName name="メタル売却売上高">#REF!</definedName>
    <definedName name="ﾒﾆｭｰ">#REF!</definedName>
    <definedName name="メニュー２">[69]撮図０１!$CM$1:$CZ$20</definedName>
    <definedName name="ﾒﾆｭｰ入力">#REF!</definedName>
    <definedName name="メニュー入力２">[69]撮図０１!$BZ$18</definedName>
    <definedName name="モ">[54]業社リスト!$B$3076</definedName>
    <definedName name="モザイク２倍">#REF!</definedName>
    <definedName name="モザイク３倍">#REF!</definedName>
    <definedName name="モザイク白２倍">#REF!</definedName>
    <definedName name="モザイク白３倍">#REF!</definedName>
    <definedName name="ヤ">[54]業社リスト!$B$3100</definedName>
    <definedName name="ユ">[54]業社リスト!$B$3172</definedName>
    <definedName name="ユーザ使用欄">[28]詳細条件!$B$483</definedName>
    <definedName name="ユニーク項目">#REF!</definedName>
    <definedName name="ユニーク項目２">#REF!</definedName>
    <definedName name="ユニバーサル" localSheetId="1">#REF!</definedName>
    <definedName name="ユニバーサル">#REF!</definedName>
    <definedName name="ユニバーサル_1">#REF!</definedName>
    <definedName name="ヨ">[54]業社リスト!$B$3197</definedName>
    <definedName name="よ">[48]ｶﾗｰ･遠距離!$G$25</definedName>
    <definedName name="よだ">[48]ｶﾗｰ･遠距離!$G$28</definedName>
    <definedName name="ラ">[54]業社リスト!$B$3247</definedName>
    <definedName name="ﾗｲﾄﾊﾞﾝ">[70]単価表!#REF!</definedName>
    <definedName name="ライン" localSheetId="1">#REF!</definedName>
    <definedName name="ライン">#REF!</definedName>
    <definedName name="ライン_1">#REF!</definedName>
    <definedName name="リ">[54]業社リスト!$B$3258</definedName>
    <definedName name="り">[71]代価表１!#REF!</definedName>
    <definedName name="リスト">[72]Sheet3!$A$1:$A$3</definedName>
    <definedName name="リング100">#N/A</definedName>
    <definedName name="リング150">#N/A</definedName>
    <definedName name="リング50">#N/A</definedName>
    <definedName name="リ計装">#REF!</definedName>
    <definedName name="リ建築機械">#REF!</definedName>
    <definedName name="リ雑">#REF!</definedName>
    <definedName name="リ受入供給">#REF!</definedName>
    <definedName name="リ電気">#REF!</definedName>
    <definedName name="レ">[54]業社リスト!$B$3280</definedName>
    <definedName name="ロ">[54]業社リスト!$B$3286</definedName>
    <definedName name="ロータリバルブ">[4]寸法計画!$C$86</definedName>
    <definedName name="ロータリバルブ数量">[4]設備電力!$H$77</definedName>
    <definedName name="ろく">[48]ｶﾗｰ･遠距離!$G$34</definedName>
    <definedName name="ワ">[54]業社リスト!$B$3294</definedName>
    <definedName name="んんんんんんんんんんんんんんｎ">#REF!</definedName>
    <definedName name="圧入条件">#REF!</definedName>
    <definedName name="圧密試験">#REF!</definedName>
    <definedName name="安全施設" localSheetId="18" hidden="1">{#N/A,#N/A,FALSE,"整地工　１";#N/A,#N/A,FALSE,"整地工　２";#N/A,#N/A,FALSE,"整地工　３";#N/A,#N/A,FALSE,"整地工　４";#N/A,#N/A,FALSE,"整地工　５";#N/A,#N/A,FALSE,"道路工　１";#N/A,#N/A,FALSE,"道路工　２";#N/A,#N/A,FALSE,"道路工　３";#N/A,#N/A,FALSE,"道路工　４";#N/A,#N/A,FALSE,"道路工　５";#N/A,#N/A,FALSE,"舗装工他"}</definedName>
    <definedName name="安全施設" hidden="1">{#N/A,#N/A,FALSE,"整地工　１";#N/A,#N/A,FALSE,"整地工　２";#N/A,#N/A,FALSE,"整地工　３";#N/A,#N/A,FALSE,"整地工　４";#N/A,#N/A,FALSE,"整地工　５";#N/A,#N/A,FALSE,"道路工　１";#N/A,#N/A,FALSE,"道路工　２";#N/A,#N/A,FALSE,"道路工　３";#N/A,#N/A,FALSE,"道路工　４";#N/A,#N/A,FALSE,"道路工　５";#N/A,#N/A,FALSE,"舗装工他"}</definedName>
    <definedName name="安全費" localSheetId="1">#REF!</definedName>
    <definedName name="安全費">#REF!</definedName>
    <definedName name="安全費_1">#REF!</definedName>
    <definedName name="案件名">#REF!</definedName>
    <definedName name="以上か">'[59]7.普型4m以上'!$AJ$103</definedName>
    <definedName name="囲障工事" localSheetId="1">[73]屋外附帯!#REF!</definedName>
    <definedName name="囲障工事" localSheetId="5">[73]屋外附帯!#REF!</definedName>
    <definedName name="囲障工事" localSheetId="23">[73]屋外附帯!#REF!</definedName>
    <definedName name="囲障工事" localSheetId="25">[73]屋外附帯!#REF!</definedName>
    <definedName name="囲障工事" localSheetId="27">[73]屋外附帯!#REF!</definedName>
    <definedName name="囲障工事" localSheetId="29">[73]屋外附帯!#REF!</definedName>
    <definedName name="囲障工事" localSheetId="7">[73]屋外附帯!#REF!</definedName>
    <definedName name="囲障工事" localSheetId="9">[73]屋外附帯!#REF!</definedName>
    <definedName name="囲障工事" localSheetId="11">[73]屋外附帯!#REF!</definedName>
    <definedName name="囲障工事" localSheetId="13">[73]屋外附帯!#REF!</definedName>
    <definedName name="囲障工事" localSheetId="15">[73]屋外附帯!#REF!</definedName>
    <definedName name="囲障工事" localSheetId="17">[73]屋外附帯!#REF!</definedName>
    <definedName name="囲障工事" localSheetId="19">[73]屋外附帯!#REF!</definedName>
    <definedName name="囲障工事" localSheetId="21">[73]屋外附帯!#REF!</definedName>
    <definedName name="囲障工事" localSheetId="2">[73]屋外附帯!#REF!</definedName>
    <definedName name="囲障工事">[73]屋外附帯!#REF!</definedName>
    <definedName name="囲障工事_1">[74]屋外附帯!#REF!</definedName>
    <definedName name="囲障工事_3">[74]屋外附帯!#REF!</definedName>
    <definedName name="移動">[70]単価表!#REF!</definedName>
    <definedName name="一位代価表" localSheetId="2">#REF!</definedName>
    <definedName name="一位代価表">#REF!</definedName>
    <definedName name="一次数値編集">#REF!</definedName>
    <definedName name="一次側電圧一覧">#REF!</definedName>
    <definedName name="一軸圧縮試験">#REF!</definedName>
    <definedName name="一般管理費">[10]明細!#REF!</definedName>
    <definedName name="一般管理費等" localSheetId="1">#REF!</definedName>
    <definedName name="一般管理費等">#REF!</definedName>
    <definedName name="一般管理費等_1">#REF!</definedName>
    <definedName name="一般管理費率">#REF!</definedName>
    <definedName name="一般掘削">[65]施工量根拠!#REF!</definedName>
    <definedName name="一般経費">#REF!</definedName>
    <definedName name="一般労務費" localSheetId="1">#REF!</definedName>
    <definedName name="一般労務費">#REF!</definedName>
    <definedName name="一般労務費_1">#REF!</definedName>
    <definedName name="一覧表" localSheetId="1">#REF!</definedName>
    <definedName name="一覧表">#REF!</definedName>
    <definedName name="一覧表_1">#REF!</definedName>
    <definedName name="印刷" localSheetId="1">#REF!</definedName>
    <definedName name="印刷" localSheetId="5">#REF!</definedName>
    <definedName name="印刷" localSheetId="23">#REF!</definedName>
    <definedName name="印刷" localSheetId="25">#REF!</definedName>
    <definedName name="印刷" localSheetId="27">#REF!</definedName>
    <definedName name="印刷" localSheetId="29">#REF!</definedName>
    <definedName name="印刷" localSheetId="7">#REF!</definedName>
    <definedName name="印刷" localSheetId="9">#REF!</definedName>
    <definedName name="印刷" localSheetId="11">#REF!</definedName>
    <definedName name="印刷" localSheetId="13">#REF!</definedName>
    <definedName name="印刷" localSheetId="15">#REF!</definedName>
    <definedName name="印刷" localSheetId="17">#REF!</definedName>
    <definedName name="印刷" localSheetId="19">#REF!</definedName>
    <definedName name="印刷" localSheetId="21">#REF!</definedName>
    <definedName name="印刷" localSheetId="2">#REF!</definedName>
    <definedName name="印刷">#REF!</definedName>
    <definedName name="印刷_1">#REF!</definedName>
    <definedName name="印刷_3">#REF!</definedName>
    <definedName name="印刷05" localSheetId="1">#REF!</definedName>
    <definedName name="印刷05" localSheetId="5">#REF!</definedName>
    <definedName name="印刷05" localSheetId="23">#REF!</definedName>
    <definedName name="印刷05" localSheetId="25">#REF!</definedName>
    <definedName name="印刷05" localSheetId="27">#REF!</definedName>
    <definedName name="印刷05" localSheetId="29">#REF!</definedName>
    <definedName name="印刷05" localSheetId="7">#REF!</definedName>
    <definedName name="印刷05" localSheetId="9">#REF!</definedName>
    <definedName name="印刷05" localSheetId="11">#REF!</definedName>
    <definedName name="印刷05" localSheetId="13">#REF!</definedName>
    <definedName name="印刷05" localSheetId="15">#REF!</definedName>
    <definedName name="印刷05" localSheetId="17">#REF!</definedName>
    <definedName name="印刷05" localSheetId="19">#REF!</definedName>
    <definedName name="印刷05" localSheetId="21">#REF!</definedName>
    <definedName name="印刷05" localSheetId="2">#REF!</definedName>
    <definedName name="印刷05">#REF!</definedName>
    <definedName name="印刷05_1">#REF!</definedName>
    <definedName name="印刷05_3">#REF!</definedName>
    <definedName name="印刷1" localSheetId="1">[1]ｺﾋﾟｰc!#REF!</definedName>
    <definedName name="印刷1" localSheetId="5">[1]ｺﾋﾟｰc!#REF!</definedName>
    <definedName name="印刷1" localSheetId="23">[1]ｺﾋﾟｰc!#REF!</definedName>
    <definedName name="印刷1" localSheetId="25">[1]ｺﾋﾟｰc!#REF!</definedName>
    <definedName name="印刷1" localSheetId="27">[1]ｺﾋﾟｰc!#REF!</definedName>
    <definedName name="印刷1" localSheetId="29">[1]ｺﾋﾟｰc!#REF!</definedName>
    <definedName name="印刷1" localSheetId="7">[1]ｺﾋﾟｰc!#REF!</definedName>
    <definedName name="印刷1" localSheetId="9">[1]ｺﾋﾟｰc!#REF!</definedName>
    <definedName name="印刷1" localSheetId="11">[1]ｺﾋﾟｰc!#REF!</definedName>
    <definedName name="印刷1" localSheetId="13">[1]ｺﾋﾟｰc!#REF!</definedName>
    <definedName name="印刷1" localSheetId="15">[1]ｺﾋﾟｰc!#REF!</definedName>
    <definedName name="印刷1" localSheetId="17">[1]ｺﾋﾟｰc!#REF!</definedName>
    <definedName name="印刷1" localSheetId="19">[1]ｺﾋﾟｰc!#REF!</definedName>
    <definedName name="印刷1" localSheetId="21">[1]ｺﾋﾟｰc!#REF!</definedName>
    <definedName name="印刷1" localSheetId="2">[1]ｺﾋﾟｰc!#REF!</definedName>
    <definedName name="印刷1">[1]ｺﾋﾟｰc!#REF!</definedName>
    <definedName name="印刷1_3">[1]ｺﾋﾟｰc!#REF!</definedName>
    <definedName name="印刷10" localSheetId="1">#REF!</definedName>
    <definedName name="印刷10" localSheetId="5">#REF!</definedName>
    <definedName name="印刷10" localSheetId="23">#REF!</definedName>
    <definedName name="印刷10" localSheetId="25">#REF!</definedName>
    <definedName name="印刷10" localSheetId="27">#REF!</definedName>
    <definedName name="印刷10" localSheetId="29">#REF!</definedName>
    <definedName name="印刷10" localSheetId="7">#REF!</definedName>
    <definedName name="印刷10" localSheetId="9">#REF!</definedName>
    <definedName name="印刷10" localSheetId="11">#REF!</definedName>
    <definedName name="印刷10" localSheetId="13">#REF!</definedName>
    <definedName name="印刷10" localSheetId="15">#REF!</definedName>
    <definedName name="印刷10" localSheetId="17">#REF!</definedName>
    <definedName name="印刷10" localSheetId="19">#REF!</definedName>
    <definedName name="印刷10" localSheetId="21">#REF!</definedName>
    <definedName name="印刷10" localSheetId="2">#REF!</definedName>
    <definedName name="印刷10">#REF!</definedName>
    <definedName name="印刷10_1">#REF!</definedName>
    <definedName name="印刷10_3">#REF!</definedName>
    <definedName name="印刷11">#REF!</definedName>
    <definedName name="印刷12">#REF!</definedName>
    <definedName name="印刷2" localSheetId="1">[1]ｺﾋﾟｰc!#REF!</definedName>
    <definedName name="印刷2" localSheetId="5">[1]ｺﾋﾟｰc!#REF!</definedName>
    <definedName name="印刷2" localSheetId="23">[1]ｺﾋﾟｰc!#REF!</definedName>
    <definedName name="印刷2" localSheetId="25">[1]ｺﾋﾟｰc!#REF!</definedName>
    <definedName name="印刷2" localSheetId="27">[1]ｺﾋﾟｰc!#REF!</definedName>
    <definedName name="印刷2" localSheetId="29">[1]ｺﾋﾟｰc!#REF!</definedName>
    <definedName name="印刷2" localSheetId="7">[1]ｺﾋﾟｰc!#REF!</definedName>
    <definedName name="印刷2" localSheetId="9">[1]ｺﾋﾟｰc!#REF!</definedName>
    <definedName name="印刷2" localSheetId="11">[1]ｺﾋﾟｰc!#REF!</definedName>
    <definedName name="印刷2" localSheetId="13">[1]ｺﾋﾟｰc!#REF!</definedName>
    <definedName name="印刷2" localSheetId="15">[1]ｺﾋﾟｰc!#REF!</definedName>
    <definedName name="印刷2" localSheetId="17">[1]ｺﾋﾟｰc!#REF!</definedName>
    <definedName name="印刷2" localSheetId="19">[1]ｺﾋﾟｰc!#REF!</definedName>
    <definedName name="印刷2" localSheetId="21">[1]ｺﾋﾟｰc!#REF!</definedName>
    <definedName name="印刷2" localSheetId="2">[1]ｺﾋﾟｰc!#REF!</definedName>
    <definedName name="印刷2">[1]ｺﾋﾟｰc!#REF!</definedName>
    <definedName name="印刷2_3">[1]ｺﾋﾟｰc!#REF!</definedName>
    <definedName name="印刷20" localSheetId="1">#REF!</definedName>
    <definedName name="印刷20" localSheetId="5">#REF!</definedName>
    <definedName name="印刷20" localSheetId="23">#REF!</definedName>
    <definedName name="印刷20" localSheetId="25">#REF!</definedName>
    <definedName name="印刷20" localSheetId="27">#REF!</definedName>
    <definedName name="印刷20" localSheetId="29">#REF!</definedName>
    <definedName name="印刷20" localSheetId="7">#REF!</definedName>
    <definedName name="印刷20" localSheetId="9">#REF!</definedName>
    <definedName name="印刷20" localSheetId="11">#REF!</definedName>
    <definedName name="印刷20" localSheetId="13">#REF!</definedName>
    <definedName name="印刷20" localSheetId="15">#REF!</definedName>
    <definedName name="印刷20" localSheetId="17">#REF!</definedName>
    <definedName name="印刷20" localSheetId="19">#REF!</definedName>
    <definedName name="印刷20" localSheetId="21">#REF!</definedName>
    <definedName name="印刷20" localSheetId="2">#REF!</definedName>
    <definedName name="印刷20">#REF!</definedName>
    <definedName name="印刷20_1">#REF!</definedName>
    <definedName name="印刷20_3">#REF!</definedName>
    <definedName name="印刷３">[69]撮図０１!$CG$1:$CJ$20</definedName>
    <definedName name="印刷30" localSheetId="1">#REF!</definedName>
    <definedName name="印刷30" localSheetId="5">#REF!</definedName>
    <definedName name="印刷30" localSheetId="23">#REF!</definedName>
    <definedName name="印刷30" localSheetId="25">#REF!</definedName>
    <definedName name="印刷30" localSheetId="27">#REF!</definedName>
    <definedName name="印刷30" localSheetId="29">#REF!</definedName>
    <definedName name="印刷30" localSheetId="7">#REF!</definedName>
    <definedName name="印刷30" localSheetId="9">#REF!</definedName>
    <definedName name="印刷30" localSheetId="11">#REF!</definedName>
    <definedName name="印刷30" localSheetId="13">#REF!</definedName>
    <definedName name="印刷30" localSheetId="15">#REF!</definedName>
    <definedName name="印刷30" localSheetId="17">#REF!</definedName>
    <definedName name="印刷30" localSheetId="19">#REF!</definedName>
    <definedName name="印刷30" localSheetId="21">#REF!</definedName>
    <definedName name="印刷30" localSheetId="2">#REF!</definedName>
    <definedName name="印刷30">#REF!</definedName>
    <definedName name="印刷30_1">#REF!</definedName>
    <definedName name="印刷30_3">#REF!</definedName>
    <definedName name="印刷4">#REF!</definedName>
    <definedName name="印刷40" localSheetId="1">#REF!</definedName>
    <definedName name="印刷40" localSheetId="5">#REF!</definedName>
    <definedName name="印刷40" localSheetId="23">#REF!</definedName>
    <definedName name="印刷40" localSheetId="25">#REF!</definedName>
    <definedName name="印刷40" localSheetId="27">#REF!</definedName>
    <definedName name="印刷40" localSheetId="29">#REF!</definedName>
    <definedName name="印刷40" localSheetId="7">#REF!</definedName>
    <definedName name="印刷40" localSheetId="9">#REF!</definedName>
    <definedName name="印刷40" localSheetId="11">#REF!</definedName>
    <definedName name="印刷40" localSheetId="13">#REF!</definedName>
    <definedName name="印刷40" localSheetId="15">#REF!</definedName>
    <definedName name="印刷40" localSheetId="17">#REF!</definedName>
    <definedName name="印刷40" localSheetId="19">#REF!</definedName>
    <definedName name="印刷40" localSheetId="21">#REF!</definedName>
    <definedName name="印刷40" localSheetId="2">#REF!</definedName>
    <definedName name="印刷40">#REF!</definedName>
    <definedName name="印刷40_1">#REF!</definedName>
    <definedName name="印刷40_3">#REF!</definedName>
    <definedName name="印刷5">#REF!</definedName>
    <definedName name="印刷50" localSheetId="1">#REF!</definedName>
    <definedName name="印刷50" localSheetId="5">#REF!</definedName>
    <definedName name="印刷50" localSheetId="23">#REF!</definedName>
    <definedName name="印刷50" localSheetId="25">#REF!</definedName>
    <definedName name="印刷50" localSheetId="27">#REF!</definedName>
    <definedName name="印刷50" localSheetId="29">#REF!</definedName>
    <definedName name="印刷50" localSheetId="7">#REF!</definedName>
    <definedName name="印刷50" localSheetId="9">#REF!</definedName>
    <definedName name="印刷50" localSheetId="11">#REF!</definedName>
    <definedName name="印刷50" localSheetId="13">#REF!</definedName>
    <definedName name="印刷50" localSheetId="15">#REF!</definedName>
    <definedName name="印刷50" localSheetId="17">#REF!</definedName>
    <definedName name="印刷50" localSheetId="19">#REF!</definedName>
    <definedName name="印刷50" localSheetId="21">#REF!</definedName>
    <definedName name="印刷50" localSheetId="2">#REF!</definedName>
    <definedName name="印刷50">#REF!</definedName>
    <definedName name="印刷50_1">#REF!</definedName>
    <definedName name="印刷50_3">#REF!</definedName>
    <definedName name="印刷6">#REF!</definedName>
    <definedName name="印刷7">#REF!</definedName>
    <definedName name="印刷8">#REF!</definedName>
    <definedName name="印刷9">#REF!</definedName>
    <definedName name="印刷EX" localSheetId="1">#REF!</definedName>
    <definedName name="印刷EX" localSheetId="5">#REF!</definedName>
    <definedName name="印刷EX" localSheetId="23">#REF!</definedName>
    <definedName name="印刷EX" localSheetId="25">#REF!</definedName>
    <definedName name="印刷EX" localSheetId="27">#REF!</definedName>
    <definedName name="印刷EX" localSheetId="29">#REF!</definedName>
    <definedName name="印刷EX" localSheetId="7">#REF!</definedName>
    <definedName name="印刷EX" localSheetId="9">#REF!</definedName>
    <definedName name="印刷EX" localSheetId="11">#REF!</definedName>
    <definedName name="印刷EX" localSheetId="13">#REF!</definedName>
    <definedName name="印刷EX" localSheetId="15">#REF!</definedName>
    <definedName name="印刷EX" localSheetId="17">#REF!</definedName>
    <definedName name="印刷EX" localSheetId="19">#REF!</definedName>
    <definedName name="印刷EX" localSheetId="21">#REF!</definedName>
    <definedName name="印刷EX" localSheetId="2">#REF!</definedName>
    <definedName name="印刷EX">#REF!</definedName>
    <definedName name="印刷EX_1">#REF!</definedName>
    <definedName name="印刷EX_3">#REF!</definedName>
    <definedName name="印刷設定">#N/A</definedName>
    <definedName name="印刷範囲" localSheetId="1">#REF!</definedName>
    <definedName name="印刷範囲" localSheetId="5">#REF!</definedName>
    <definedName name="印刷範囲" localSheetId="23">#REF!</definedName>
    <definedName name="印刷範囲" localSheetId="25">#REF!</definedName>
    <definedName name="印刷範囲" localSheetId="27">#REF!</definedName>
    <definedName name="印刷範囲" localSheetId="29">#REF!</definedName>
    <definedName name="印刷範囲" localSheetId="7">#REF!</definedName>
    <definedName name="印刷範囲" localSheetId="9">#REF!</definedName>
    <definedName name="印刷範囲" localSheetId="11">#REF!</definedName>
    <definedName name="印刷範囲" localSheetId="13">#REF!</definedName>
    <definedName name="印刷範囲" localSheetId="15">#REF!</definedName>
    <definedName name="印刷範囲" localSheetId="17">#REF!</definedName>
    <definedName name="印刷範囲" localSheetId="19">#REF!</definedName>
    <definedName name="印刷範囲" localSheetId="21">#REF!</definedName>
    <definedName name="印刷範囲" localSheetId="2">#REF!</definedName>
    <definedName name="印刷範囲">#REF!</definedName>
    <definedName name="印刷範囲_1">#REF!</definedName>
    <definedName name="印刷範囲_3">#REF!</definedName>
    <definedName name="印刷範囲１">#REF!,#REF!</definedName>
    <definedName name="印刷範囲２">#REF!,#REF!,#REF!</definedName>
    <definedName name="印刷範囲３">#REF!,#REF!,#REF!,#REF!</definedName>
    <definedName name="引当先">[42]外形図!$E$48</definedName>
    <definedName name="引当名">[4]BH3!$D$73</definedName>
    <definedName name="引抜条件">#REF!</definedName>
    <definedName name="雨水管渠">#REF!</definedName>
    <definedName name="雨水算出表">#REF!</definedName>
    <definedName name="雨水人孔">#REF!</definedName>
    <definedName name="雨水排水路１" localSheetId="1">[55]雨水等集排水!#REF!</definedName>
    <definedName name="雨水排水路１" localSheetId="5">[55]雨水等集排水!#REF!</definedName>
    <definedName name="雨水排水路１" localSheetId="23">[55]雨水等集排水!#REF!</definedName>
    <definedName name="雨水排水路１" localSheetId="25">[55]雨水等集排水!#REF!</definedName>
    <definedName name="雨水排水路１" localSheetId="27">[55]雨水等集排水!#REF!</definedName>
    <definedName name="雨水排水路１" localSheetId="29">[55]雨水等集排水!#REF!</definedName>
    <definedName name="雨水排水路１" localSheetId="7">[55]雨水等集排水!#REF!</definedName>
    <definedName name="雨水排水路１" localSheetId="9">[55]雨水等集排水!#REF!</definedName>
    <definedName name="雨水排水路１" localSheetId="11">[55]雨水等集排水!#REF!</definedName>
    <definedName name="雨水排水路１" localSheetId="13">[55]雨水等集排水!#REF!</definedName>
    <definedName name="雨水排水路１" localSheetId="15">[55]雨水等集排水!#REF!</definedName>
    <definedName name="雨水排水路１" localSheetId="17">[55]雨水等集排水!#REF!</definedName>
    <definedName name="雨水排水路１" localSheetId="19">[55]雨水等集排水!#REF!</definedName>
    <definedName name="雨水排水路１" localSheetId="21">[55]雨水等集排水!#REF!</definedName>
    <definedName name="雨水排水路１" localSheetId="2">[55]雨水等集排水!#REF!</definedName>
    <definedName name="雨水排水路１">[55]雨水等集排水!#REF!</definedName>
    <definedName name="雨水排水路１_3">[55]雨水等集排水!#REF!</definedName>
    <definedName name="運航３">[69]撮図０１!$AM$37:$AZ$70</definedName>
    <definedName name="運航速度">#REF!</definedName>
    <definedName name="運転開始">#REF!</definedName>
    <definedName name="運転時間">#REF!</definedName>
    <definedName name="運転終了">#REF!</definedName>
    <definedName name="運転日数">#REF!</definedName>
    <definedName name="運搬費" localSheetId="1">#REF!</definedName>
    <definedName name="運搬費">#REF!</definedName>
    <definedName name="運搬費_1">#REF!</definedName>
    <definedName name="営繕費" localSheetId="1">#REF!</definedName>
    <definedName name="営繕費">#REF!</definedName>
    <definedName name="営繕費_1">#REF!</definedName>
    <definedName name="液性限界試験">#REF!</definedName>
    <definedName name="円か">'[59]8-9.円,埋型4m未満'!$AJ$38</definedName>
    <definedName name="延長">[48]ｶﾗｰ･遠距離!$C$7</definedName>
    <definedName name="汚水管・雨水管データ入力">#REF!</definedName>
    <definedName name="奥" localSheetId="1">#REF!</definedName>
    <definedName name="奥" localSheetId="5">#REF!</definedName>
    <definedName name="奥" localSheetId="23">#REF!</definedName>
    <definedName name="奥" localSheetId="25">#REF!</definedName>
    <definedName name="奥" localSheetId="27">#REF!</definedName>
    <definedName name="奥" localSheetId="29">#REF!</definedName>
    <definedName name="奥" localSheetId="7">#REF!</definedName>
    <definedName name="奥" localSheetId="9">#REF!</definedName>
    <definedName name="奥" localSheetId="11">#REF!</definedName>
    <definedName name="奥" localSheetId="13">#REF!</definedName>
    <definedName name="奥" localSheetId="15">#REF!</definedName>
    <definedName name="奥" localSheetId="17">#REF!</definedName>
    <definedName name="奥" localSheetId="19">#REF!</definedName>
    <definedName name="奥" localSheetId="21">#REF!</definedName>
    <definedName name="奥" localSheetId="2">#REF!</definedName>
    <definedName name="奥">#REF!</definedName>
    <definedName name="奥_1">#REF!</definedName>
    <definedName name="奥_3">#REF!</definedName>
    <definedName name="下地" localSheetId="1">#REF!</definedName>
    <definedName name="下地" localSheetId="5">#REF!</definedName>
    <definedName name="下地" localSheetId="23">#REF!</definedName>
    <definedName name="下地" localSheetId="25">#REF!</definedName>
    <definedName name="下地" localSheetId="27">#REF!</definedName>
    <definedName name="下地" localSheetId="29">#REF!</definedName>
    <definedName name="下地" localSheetId="7">#REF!</definedName>
    <definedName name="下地" localSheetId="9">#REF!</definedName>
    <definedName name="下地" localSheetId="11">#REF!</definedName>
    <definedName name="下地" localSheetId="13">#REF!</definedName>
    <definedName name="下地" localSheetId="15">#REF!</definedName>
    <definedName name="下地" localSheetId="17">#REF!</definedName>
    <definedName name="下地" localSheetId="19">#REF!</definedName>
    <definedName name="下地" localSheetId="21">#REF!</definedName>
    <definedName name="下地">#REF!</definedName>
    <definedName name="下地_1">#REF!</definedName>
    <definedName name="仮設工">[65]施工量根拠!#REF!</definedName>
    <definedName name="仮設選択リスト">[75]選択リスト!$F$3:$F$20</definedName>
    <definedName name="仮設道路１" localSheetId="1">[55]道路設備工!#REF!</definedName>
    <definedName name="仮設道路１" localSheetId="5">[55]道路設備工!#REF!</definedName>
    <definedName name="仮設道路１" localSheetId="23">[55]道路設備工!#REF!</definedName>
    <definedName name="仮設道路１" localSheetId="25">[55]道路設備工!#REF!</definedName>
    <definedName name="仮設道路１" localSheetId="27">[55]道路設備工!#REF!</definedName>
    <definedName name="仮設道路１" localSheetId="29">[55]道路設備工!#REF!</definedName>
    <definedName name="仮設道路１" localSheetId="7">[55]道路設備工!#REF!</definedName>
    <definedName name="仮設道路１" localSheetId="9">[55]道路設備工!#REF!</definedName>
    <definedName name="仮設道路１" localSheetId="11">[55]道路設備工!#REF!</definedName>
    <definedName name="仮設道路１" localSheetId="13">[55]道路設備工!#REF!</definedName>
    <definedName name="仮設道路１" localSheetId="15">[55]道路設備工!#REF!</definedName>
    <definedName name="仮設道路１" localSheetId="17">[55]道路設備工!#REF!</definedName>
    <definedName name="仮設道路１" localSheetId="19">[55]道路設備工!#REF!</definedName>
    <definedName name="仮設道路１" localSheetId="21">[55]道路設備工!#REF!</definedName>
    <definedName name="仮設道路１" localSheetId="2">[55]道路設備工!#REF!</definedName>
    <definedName name="仮設道路１">[55]道路設備工!#REF!</definedName>
    <definedName name="仮設道路１_3">[55]道路設備工!#REF!</definedName>
    <definedName name="仮設費" localSheetId="1">#REF!</definedName>
    <definedName name="仮設費">#REF!</definedName>
    <definedName name="仮設費_1">#REF!</definedName>
    <definedName name="仮設率">#REF!</definedName>
    <definedName name="家屋データ">#REF!</definedName>
    <definedName name="家屋図作成①">[76]Ｈ13ソフト!#REF!</definedName>
    <definedName name="河川測量">[35]H24単価表!#REF!</definedName>
    <definedName name="画面1" localSheetId="1">[2]ｺﾋﾟｰc!#REF!</definedName>
    <definedName name="画面1" localSheetId="5">[2]ｺﾋﾟｰc!#REF!</definedName>
    <definedName name="画面1" localSheetId="23">[2]ｺﾋﾟｰc!#REF!</definedName>
    <definedName name="画面1" localSheetId="25">[2]ｺﾋﾟｰc!#REF!</definedName>
    <definedName name="画面1" localSheetId="27">[2]ｺﾋﾟｰc!#REF!</definedName>
    <definedName name="画面1" localSheetId="29">[2]ｺﾋﾟｰc!#REF!</definedName>
    <definedName name="画面1" localSheetId="7">[2]ｺﾋﾟｰc!#REF!</definedName>
    <definedName name="画面1" localSheetId="9">[2]ｺﾋﾟｰc!#REF!</definedName>
    <definedName name="画面1" localSheetId="11">[2]ｺﾋﾟｰc!#REF!</definedName>
    <definedName name="画面1" localSheetId="13">[2]ｺﾋﾟｰc!#REF!</definedName>
    <definedName name="画面1" localSheetId="15">[2]ｺﾋﾟｰc!#REF!</definedName>
    <definedName name="画面1" localSheetId="17">[2]ｺﾋﾟｰc!#REF!</definedName>
    <definedName name="画面1" localSheetId="19">[2]ｺﾋﾟｰc!#REF!</definedName>
    <definedName name="画面1" localSheetId="21">[2]ｺﾋﾟｰc!#REF!</definedName>
    <definedName name="画面1" localSheetId="2">[2]ｺﾋﾟｰc!#REF!</definedName>
    <definedName name="画面1">[2]ｺﾋﾟｰc!#REF!</definedName>
    <definedName name="画面1_3">[2]ｺﾋﾟｰc!#REF!</definedName>
    <definedName name="画面2" localSheetId="1">[2]ｺﾋﾟｰc!#REF!</definedName>
    <definedName name="画面2" localSheetId="5">[2]ｺﾋﾟｰc!#REF!</definedName>
    <definedName name="画面2" localSheetId="23">[2]ｺﾋﾟｰc!#REF!</definedName>
    <definedName name="画面2" localSheetId="25">[2]ｺﾋﾟｰc!#REF!</definedName>
    <definedName name="画面2" localSheetId="27">[2]ｺﾋﾟｰc!#REF!</definedName>
    <definedName name="画面2" localSheetId="29">[2]ｺﾋﾟｰc!#REF!</definedName>
    <definedName name="画面2" localSheetId="7">[2]ｺﾋﾟｰc!#REF!</definedName>
    <definedName name="画面2" localSheetId="9">[2]ｺﾋﾟｰc!#REF!</definedName>
    <definedName name="画面2" localSheetId="11">[2]ｺﾋﾟｰc!#REF!</definedName>
    <definedName name="画面2" localSheetId="13">[2]ｺﾋﾟｰc!#REF!</definedName>
    <definedName name="画面2" localSheetId="15">[2]ｺﾋﾟｰc!#REF!</definedName>
    <definedName name="画面2" localSheetId="17">[2]ｺﾋﾟｰc!#REF!</definedName>
    <definedName name="画面2" localSheetId="19">[2]ｺﾋﾟｰc!#REF!</definedName>
    <definedName name="画面2" localSheetId="21">[2]ｺﾋﾟｰc!#REF!</definedName>
    <definedName name="画面2">[2]ｺﾋﾟｰc!#REF!</definedName>
    <definedName name="回収">[65]施工量根拠!#REF!</definedName>
    <definedName name="回数1" localSheetId="1">[1]ｺﾋﾟｰc!#REF!</definedName>
    <definedName name="回数1" localSheetId="5">[1]ｺﾋﾟｰc!#REF!</definedName>
    <definedName name="回数1" localSheetId="23">[1]ｺﾋﾟｰc!#REF!</definedName>
    <definedName name="回数1" localSheetId="25">[1]ｺﾋﾟｰc!#REF!</definedName>
    <definedName name="回数1" localSheetId="27">[1]ｺﾋﾟｰc!#REF!</definedName>
    <definedName name="回数1" localSheetId="29">[1]ｺﾋﾟｰc!#REF!</definedName>
    <definedName name="回数1" localSheetId="7">[1]ｺﾋﾟｰc!#REF!</definedName>
    <definedName name="回数1" localSheetId="9">[1]ｺﾋﾟｰc!#REF!</definedName>
    <definedName name="回数1" localSheetId="11">[1]ｺﾋﾟｰc!#REF!</definedName>
    <definedName name="回数1" localSheetId="13">[1]ｺﾋﾟｰc!#REF!</definedName>
    <definedName name="回数1" localSheetId="15">[1]ｺﾋﾟｰc!#REF!</definedName>
    <definedName name="回数1" localSheetId="17">[1]ｺﾋﾟｰc!#REF!</definedName>
    <definedName name="回数1" localSheetId="19">[1]ｺﾋﾟｰc!#REF!</definedName>
    <definedName name="回数1" localSheetId="21">[1]ｺﾋﾟｰc!#REF!</definedName>
    <definedName name="回数1" localSheetId="2">[1]ｺﾋﾟｰc!#REF!</definedName>
    <definedName name="回数1">[1]ｺﾋﾟｰc!#REF!</definedName>
    <definedName name="回数1_3">[1]ｺﾋﾟｰc!#REF!</definedName>
    <definedName name="回数10" localSheetId="1">[1]ｺﾋﾟｰc!#REF!</definedName>
    <definedName name="回数10" localSheetId="5">[1]ｺﾋﾟｰc!#REF!</definedName>
    <definedName name="回数10" localSheetId="23">[1]ｺﾋﾟｰc!#REF!</definedName>
    <definedName name="回数10" localSheetId="25">[1]ｺﾋﾟｰc!#REF!</definedName>
    <definedName name="回数10" localSheetId="27">[1]ｺﾋﾟｰc!#REF!</definedName>
    <definedName name="回数10" localSheetId="29">[1]ｺﾋﾟｰc!#REF!</definedName>
    <definedName name="回数10" localSheetId="7">[1]ｺﾋﾟｰc!#REF!</definedName>
    <definedName name="回数10" localSheetId="9">[1]ｺﾋﾟｰc!#REF!</definedName>
    <definedName name="回数10" localSheetId="11">[1]ｺﾋﾟｰc!#REF!</definedName>
    <definedName name="回数10" localSheetId="13">[1]ｺﾋﾟｰc!#REF!</definedName>
    <definedName name="回数10" localSheetId="15">[1]ｺﾋﾟｰc!#REF!</definedName>
    <definedName name="回数10" localSheetId="17">[1]ｺﾋﾟｰc!#REF!</definedName>
    <definedName name="回数10" localSheetId="19">[1]ｺﾋﾟｰc!#REF!</definedName>
    <definedName name="回数10" localSheetId="21">[1]ｺﾋﾟｰc!#REF!</definedName>
    <definedName name="回数10" localSheetId="2">[1]ｺﾋﾟｰc!#REF!</definedName>
    <definedName name="回数10">[1]ｺﾋﾟｰc!#REF!</definedName>
    <definedName name="回数10_3">[1]ｺﾋﾟｰc!#REF!</definedName>
    <definedName name="回数11" localSheetId="1">[1]ｺﾋﾟｰc!#REF!</definedName>
    <definedName name="回数11" localSheetId="5">[1]ｺﾋﾟｰc!#REF!</definedName>
    <definedName name="回数11" localSheetId="23">[1]ｺﾋﾟｰc!#REF!</definedName>
    <definedName name="回数11" localSheetId="25">[1]ｺﾋﾟｰc!#REF!</definedName>
    <definedName name="回数11" localSheetId="27">[1]ｺﾋﾟｰc!#REF!</definedName>
    <definedName name="回数11" localSheetId="29">[1]ｺﾋﾟｰc!#REF!</definedName>
    <definedName name="回数11" localSheetId="7">[1]ｺﾋﾟｰc!#REF!</definedName>
    <definedName name="回数11" localSheetId="9">[1]ｺﾋﾟｰc!#REF!</definedName>
    <definedName name="回数11" localSheetId="11">[1]ｺﾋﾟｰc!#REF!</definedName>
    <definedName name="回数11" localSheetId="13">[1]ｺﾋﾟｰc!#REF!</definedName>
    <definedName name="回数11" localSheetId="15">[1]ｺﾋﾟｰc!#REF!</definedName>
    <definedName name="回数11" localSheetId="17">[1]ｺﾋﾟｰc!#REF!</definedName>
    <definedName name="回数11" localSheetId="19">[1]ｺﾋﾟｰc!#REF!</definedName>
    <definedName name="回数11" localSheetId="21">[1]ｺﾋﾟｰc!#REF!</definedName>
    <definedName name="回数11" localSheetId="2">[1]ｺﾋﾟｰc!#REF!</definedName>
    <definedName name="回数11">[1]ｺﾋﾟｰc!#REF!</definedName>
    <definedName name="回数11_3">[1]ｺﾋﾟｰc!#REF!</definedName>
    <definedName name="回数2" localSheetId="1">[1]ｺﾋﾟｰc!#REF!</definedName>
    <definedName name="回数2" localSheetId="5">[1]ｺﾋﾟｰc!#REF!</definedName>
    <definedName name="回数2" localSheetId="23">[1]ｺﾋﾟｰc!#REF!</definedName>
    <definedName name="回数2" localSheetId="25">[1]ｺﾋﾟｰc!#REF!</definedName>
    <definedName name="回数2" localSheetId="27">[1]ｺﾋﾟｰc!#REF!</definedName>
    <definedName name="回数2" localSheetId="29">[1]ｺﾋﾟｰc!#REF!</definedName>
    <definedName name="回数2" localSheetId="7">[1]ｺﾋﾟｰc!#REF!</definedName>
    <definedName name="回数2" localSheetId="9">[1]ｺﾋﾟｰc!#REF!</definedName>
    <definedName name="回数2" localSheetId="11">[1]ｺﾋﾟｰc!#REF!</definedName>
    <definedName name="回数2" localSheetId="13">[1]ｺﾋﾟｰc!#REF!</definedName>
    <definedName name="回数2" localSheetId="15">[1]ｺﾋﾟｰc!#REF!</definedName>
    <definedName name="回数2" localSheetId="17">[1]ｺﾋﾟｰc!#REF!</definedName>
    <definedName name="回数2" localSheetId="19">[1]ｺﾋﾟｰc!#REF!</definedName>
    <definedName name="回数2" localSheetId="21">[1]ｺﾋﾟｰc!#REF!</definedName>
    <definedName name="回数2" localSheetId="2">[1]ｺﾋﾟｰc!#REF!</definedName>
    <definedName name="回数2">[1]ｺﾋﾟｰc!#REF!</definedName>
    <definedName name="回数2_3">[1]ｺﾋﾟｰc!#REF!</definedName>
    <definedName name="回数20" localSheetId="1">[1]ｺﾋﾟｰc!#REF!</definedName>
    <definedName name="回数20" localSheetId="5">[1]ｺﾋﾟｰc!#REF!</definedName>
    <definedName name="回数20" localSheetId="23">[1]ｺﾋﾟｰc!#REF!</definedName>
    <definedName name="回数20" localSheetId="25">[1]ｺﾋﾟｰc!#REF!</definedName>
    <definedName name="回数20" localSheetId="27">[1]ｺﾋﾟｰc!#REF!</definedName>
    <definedName name="回数20" localSheetId="29">[1]ｺﾋﾟｰc!#REF!</definedName>
    <definedName name="回数20" localSheetId="7">[1]ｺﾋﾟｰc!#REF!</definedName>
    <definedName name="回数20" localSheetId="9">[1]ｺﾋﾟｰc!#REF!</definedName>
    <definedName name="回数20" localSheetId="11">[1]ｺﾋﾟｰc!#REF!</definedName>
    <definedName name="回数20" localSheetId="13">[1]ｺﾋﾟｰc!#REF!</definedName>
    <definedName name="回数20" localSheetId="15">[1]ｺﾋﾟｰc!#REF!</definedName>
    <definedName name="回数20" localSheetId="17">[1]ｺﾋﾟｰc!#REF!</definedName>
    <definedName name="回数20" localSheetId="19">[1]ｺﾋﾟｰc!#REF!</definedName>
    <definedName name="回数20" localSheetId="21">[1]ｺﾋﾟｰc!#REF!</definedName>
    <definedName name="回数20" localSheetId="2">[1]ｺﾋﾟｰc!#REF!</definedName>
    <definedName name="回数20">[1]ｺﾋﾟｰc!#REF!</definedName>
    <definedName name="回数20_3">[1]ｺﾋﾟｰc!#REF!</definedName>
    <definedName name="回数21" localSheetId="1">[1]ｺﾋﾟｰc!#REF!</definedName>
    <definedName name="回数21" localSheetId="5">[1]ｺﾋﾟｰc!#REF!</definedName>
    <definedName name="回数21" localSheetId="23">[1]ｺﾋﾟｰc!#REF!</definedName>
    <definedName name="回数21" localSheetId="25">[1]ｺﾋﾟｰc!#REF!</definedName>
    <definedName name="回数21" localSheetId="27">[1]ｺﾋﾟｰc!#REF!</definedName>
    <definedName name="回数21" localSheetId="29">[1]ｺﾋﾟｰc!#REF!</definedName>
    <definedName name="回数21" localSheetId="7">[1]ｺﾋﾟｰc!#REF!</definedName>
    <definedName name="回数21" localSheetId="9">[1]ｺﾋﾟｰc!#REF!</definedName>
    <definedName name="回数21" localSheetId="11">[1]ｺﾋﾟｰc!#REF!</definedName>
    <definedName name="回数21" localSheetId="13">[1]ｺﾋﾟｰc!#REF!</definedName>
    <definedName name="回数21" localSheetId="15">[1]ｺﾋﾟｰc!#REF!</definedName>
    <definedName name="回数21" localSheetId="17">[1]ｺﾋﾟｰc!#REF!</definedName>
    <definedName name="回数21" localSheetId="19">[1]ｺﾋﾟｰc!#REF!</definedName>
    <definedName name="回数21" localSheetId="21">[1]ｺﾋﾟｰc!#REF!</definedName>
    <definedName name="回数21" localSheetId="2">[1]ｺﾋﾟｰc!#REF!</definedName>
    <definedName name="回数21">[1]ｺﾋﾟｰc!#REF!</definedName>
    <definedName name="回数21_3">[1]ｺﾋﾟｰc!#REF!</definedName>
    <definedName name="回数3" localSheetId="1">[1]ｺﾋﾟｰc!#REF!</definedName>
    <definedName name="回数3" localSheetId="5">[1]ｺﾋﾟｰc!#REF!</definedName>
    <definedName name="回数3" localSheetId="23">[1]ｺﾋﾟｰc!#REF!</definedName>
    <definedName name="回数3" localSheetId="25">[1]ｺﾋﾟｰc!#REF!</definedName>
    <definedName name="回数3" localSheetId="27">[1]ｺﾋﾟｰc!#REF!</definedName>
    <definedName name="回数3" localSheetId="29">[1]ｺﾋﾟｰc!#REF!</definedName>
    <definedName name="回数3" localSheetId="7">[1]ｺﾋﾟｰc!#REF!</definedName>
    <definedName name="回数3" localSheetId="9">[1]ｺﾋﾟｰc!#REF!</definedName>
    <definedName name="回数3" localSheetId="11">[1]ｺﾋﾟｰc!#REF!</definedName>
    <definedName name="回数3" localSheetId="13">[1]ｺﾋﾟｰc!#REF!</definedName>
    <definedName name="回数3" localSheetId="15">[1]ｺﾋﾟｰc!#REF!</definedName>
    <definedName name="回数3" localSheetId="17">[1]ｺﾋﾟｰc!#REF!</definedName>
    <definedName name="回数3" localSheetId="19">[1]ｺﾋﾟｰc!#REF!</definedName>
    <definedName name="回数3" localSheetId="21">[1]ｺﾋﾟｰc!#REF!</definedName>
    <definedName name="回数3" localSheetId="2">[1]ｺﾋﾟｰc!#REF!</definedName>
    <definedName name="回数3">[1]ｺﾋﾟｰc!#REF!</definedName>
    <definedName name="回数3_3">[1]ｺﾋﾟｰc!#REF!</definedName>
    <definedName name="回数30" localSheetId="1">[1]ｺﾋﾟｰc!#REF!</definedName>
    <definedName name="回数30" localSheetId="5">[1]ｺﾋﾟｰc!#REF!</definedName>
    <definedName name="回数30" localSheetId="23">[1]ｺﾋﾟｰc!#REF!</definedName>
    <definedName name="回数30" localSheetId="25">[1]ｺﾋﾟｰc!#REF!</definedName>
    <definedName name="回数30" localSheetId="27">[1]ｺﾋﾟｰc!#REF!</definedName>
    <definedName name="回数30" localSheetId="29">[1]ｺﾋﾟｰc!#REF!</definedName>
    <definedName name="回数30" localSheetId="7">[1]ｺﾋﾟｰc!#REF!</definedName>
    <definedName name="回数30" localSheetId="9">[1]ｺﾋﾟｰc!#REF!</definedName>
    <definedName name="回数30" localSheetId="11">[1]ｺﾋﾟｰc!#REF!</definedName>
    <definedName name="回数30" localSheetId="13">[1]ｺﾋﾟｰc!#REF!</definedName>
    <definedName name="回数30" localSheetId="15">[1]ｺﾋﾟｰc!#REF!</definedName>
    <definedName name="回数30" localSheetId="17">[1]ｺﾋﾟｰc!#REF!</definedName>
    <definedName name="回数30" localSheetId="19">[1]ｺﾋﾟｰc!#REF!</definedName>
    <definedName name="回数30" localSheetId="21">[1]ｺﾋﾟｰc!#REF!</definedName>
    <definedName name="回数30" localSheetId="2">[1]ｺﾋﾟｰc!#REF!</definedName>
    <definedName name="回数30">[1]ｺﾋﾟｰc!#REF!</definedName>
    <definedName name="回数30_3">[1]ｺﾋﾟｰc!#REF!</definedName>
    <definedName name="回数31" localSheetId="1">[1]ｺﾋﾟｰc!#REF!</definedName>
    <definedName name="回数31" localSheetId="5">[1]ｺﾋﾟｰc!#REF!</definedName>
    <definedName name="回数31" localSheetId="23">[1]ｺﾋﾟｰc!#REF!</definedName>
    <definedName name="回数31" localSheetId="25">[1]ｺﾋﾟｰc!#REF!</definedName>
    <definedName name="回数31" localSheetId="27">[1]ｺﾋﾟｰc!#REF!</definedName>
    <definedName name="回数31" localSheetId="29">[1]ｺﾋﾟｰc!#REF!</definedName>
    <definedName name="回数31" localSheetId="7">[1]ｺﾋﾟｰc!#REF!</definedName>
    <definedName name="回数31" localSheetId="9">[1]ｺﾋﾟｰc!#REF!</definedName>
    <definedName name="回数31" localSheetId="11">[1]ｺﾋﾟｰc!#REF!</definedName>
    <definedName name="回数31" localSheetId="13">[1]ｺﾋﾟｰc!#REF!</definedName>
    <definedName name="回数31" localSheetId="15">[1]ｺﾋﾟｰc!#REF!</definedName>
    <definedName name="回数31" localSheetId="17">[1]ｺﾋﾟｰc!#REF!</definedName>
    <definedName name="回数31" localSheetId="19">[1]ｺﾋﾟｰc!#REF!</definedName>
    <definedName name="回数31" localSheetId="21">[1]ｺﾋﾟｰc!#REF!</definedName>
    <definedName name="回数31" localSheetId="2">[1]ｺﾋﾟｰc!#REF!</definedName>
    <definedName name="回数31">[1]ｺﾋﾟｰc!#REF!</definedName>
    <definedName name="回数31_3">[1]ｺﾋﾟｰc!#REF!</definedName>
    <definedName name="回数4" localSheetId="1">[1]ｺﾋﾟｰc!#REF!</definedName>
    <definedName name="回数4" localSheetId="5">[1]ｺﾋﾟｰc!#REF!</definedName>
    <definedName name="回数4" localSheetId="23">[1]ｺﾋﾟｰc!#REF!</definedName>
    <definedName name="回数4" localSheetId="25">[1]ｺﾋﾟｰc!#REF!</definedName>
    <definedName name="回数4" localSheetId="27">[1]ｺﾋﾟｰc!#REF!</definedName>
    <definedName name="回数4" localSheetId="29">[1]ｺﾋﾟｰc!#REF!</definedName>
    <definedName name="回数4" localSheetId="7">[1]ｺﾋﾟｰc!#REF!</definedName>
    <definedName name="回数4" localSheetId="9">[1]ｺﾋﾟｰc!#REF!</definedName>
    <definedName name="回数4" localSheetId="11">[1]ｺﾋﾟｰc!#REF!</definedName>
    <definedName name="回数4" localSheetId="13">[1]ｺﾋﾟｰc!#REF!</definedName>
    <definedName name="回数4" localSheetId="15">[1]ｺﾋﾟｰc!#REF!</definedName>
    <definedName name="回数4" localSheetId="17">[1]ｺﾋﾟｰc!#REF!</definedName>
    <definedName name="回数4" localSheetId="19">[1]ｺﾋﾟｰc!#REF!</definedName>
    <definedName name="回数4" localSheetId="21">[1]ｺﾋﾟｰc!#REF!</definedName>
    <definedName name="回数4" localSheetId="2">[1]ｺﾋﾟｰc!#REF!</definedName>
    <definedName name="回数4">[1]ｺﾋﾟｰc!#REF!</definedName>
    <definedName name="回数4_3">[1]ｺﾋﾟｰc!#REF!</definedName>
    <definedName name="回答書">#REF!</definedName>
    <definedName name="回路分類一覧">#REF!</definedName>
    <definedName name="灰出し">#REF!</definedName>
    <definedName name="灰出し設備" localSheetId="1">#REF!</definedName>
    <definedName name="灰出し設備" localSheetId="5">#REF!</definedName>
    <definedName name="灰出し設備" localSheetId="23">#REF!</definedName>
    <definedName name="灰出し設備" localSheetId="25">#REF!</definedName>
    <definedName name="灰出し設備" localSheetId="27">#REF!</definedName>
    <definedName name="灰出し設備" localSheetId="29">#REF!</definedName>
    <definedName name="灰出し設備" localSheetId="7">#REF!</definedName>
    <definedName name="灰出し設備" localSheetId="9">#REF!</definedName>
    <definedName name="灰出し設備" localSheetId="11">#REF!</definedName>
    <definedName name="灰出し設備" localSheetId="13">#REF!</definedName>
    <definedName name="灰出し設備" localSheetId="15">#REF!</definedName>
    <definedName name="灰出し設備" localSheetId="17">#REF!</definedName>
    <definedName name="灰出し設備" localSheetId="19">#REF!</definedName>
    <definedName name="灰出し設備" localSheetId="21">#REF!</definedName>
    <definedName name="灰出し設備" localSheetId="2">#REF!</definedName>
    <definedName name="灰出し設備">#REF!</definedName>
    <definedName name="灰出し設備_1">#REF!</definedName>
    <definedName name="外業">#REF!</definedName>
    <definedName name="外径">#REF!</definedName>
    <definedName name="外構" localSheetId="1">#REF!</definedName>
    <definedName name="外構" localSheetId="5">#REF!</definedName>
    <definedName name="外構" localSheetId="23">#REF!</definedName>
    <definedName name="外構" localSheetId="25">#REF!</definedName>
    <definedName name="外構" localSheetId="27">#REF!</definedName>
    <definedName name="外構" localSheetId="29">#REF!</definedName>
    <definedName name="外構" localSheetId="7">#REF!</definedName>
    <definedName name="外構" localSheetId="9">#REF!</definedName>
    <definedName name="外構" localSheetId="11">#REF!</definedName>
    <definedName name="外構" localSheetId="13">#REF!</definedName>
    <definedName name="外構" localSheetId="15">#REF!</definedName>
    <definedName name="外構" localSheetId="17">#REF!</definedName>
    <definedName name="外構" localSheetId="19">#REF!</definedName>
    <definedName name="外構" localSheetId="21">#REF!</definedName>
    <definedName name="外構" localSheetId="2">#REF!</definedName>
    <definedName name="外構">#REF!</definedName>
    <definedName name="外構_1">#REF!</definedName>
    <definedName name="外構_3">#REF!</definedName>
    <definedName name="外周水路12" localSheetId="1">[55]雨水等集排水!#REF!</definedName>
    <definedName name="外周水路12" localSheetId="5">[55]雨水等集排水!#REF!</definedName>
    <definedName name="外周水路12" localSheetId="23">[55]雨水等集排水!#REF!</definedName>
    <definedName name="外周水路12" localSheetId="25">[55]雨水等集排水!#REF!</definedName>
    <definedName name="外周水路12" localSheetId="27">[55]雨水等集排水!#REF!</definedName>
    <definedName name="外周水路12" localSheetId="29">[55]雨水等集排水!#REF!</definedName>
    <definedName name="外周水路12" localSheetId="7">[55]雨水等集排水!#REF!</definedName>
    <definedName name="外周水路12" localSheetId="9">[55]雨水等集排水!#REF!</definedName>
    <definedName name="外周水路12" localSheetId="11">[55]雨水等集排水!#REF!</definedName>
    <definedName name="外周水路12" localSheetId="13">[55]雨水等集排水!#REF!</definedName>
    <definedName name="外周水路12" localSheetId="15">[55]雨水等集排水!#REF!</definedName>
    <definedName name="外周水路12" localSheetId="17">[55]雨水等集排水!#REF!</definedName>
    <definedName name="外周水路12" localSheetId="19">[55]雨水等集排水!#REF!</definedName>
    <definedName name="外周水路12" localSheetId="21">[55]雨水等集排水!#REF!</definedName>
    <definedName name="外周水路12" localSheetId="2">[55]雨水等集排水!#REF!</definedName>
    <definedName name="外周水路12">[55]雨水等集排水!#REF!</definedName>
    <definedName name="外周水路12_3">[55]雨水等集排水!#REF!</definedName>
    <definedName name="外周道路４" localSheetId="1">[55]道路設備工!#REF!</definedName>
    <definedName name="外周道路４" localSheetId="5">[55]道路設備工!#REF!</definedName>
    <definedName name="外周道路４" localSheetId="23">[55]道路設備工!#REF!</definedName>
    <definedName name="外周道路４" localSheetId="25">[55]道路設備工!#REF!</definedName>
    <definedName name="外周道路４" localSheetId="27">[55]道路設備工!#REF!</definedName>
    <definedName name="外周道路４" localSheetId="29">[55]道路設備工!#REF!</definedName>
    <definedName name="外周道路４" localSheetId="7">[55]道路設備工!#REF!</definedName>
    <definedName name="外周道路４" localSheetId="9">[55]道路設備工!#REF!</definedName>
    <definedName name="外周道路４" localSheetId="11">[55]道路設備工!#REF!</definedName>
    <definedName name="外周道路４" localSheetId="13">[55]道路設備工!#REF!</definedName>
    <definedName name="外周道路４" localSheetId="15">[55]道路設備工!#REF!</definedName>
    <definedName name="外周道路４" localSheetId="17">[55]道路設備工!#REF!</definedName>
    <definedName name="外周道路４" localSheetId="19">[55]道路設備工!#REF!</definedName>
    <definedName name="外周道路４" localSheetId="21">[55]道路設備工!#REF!</definedName>
    <definedName name="外周道路４" localSheetId="2">[55]道路設備工!#REF!</definedName>
    <definedName name="外周道路４">[55]道路設備工!#REF!</definedName>
    <definedName name="外周道路４_3">[55]道路設備工!#REF!</definedName>
    <definedName name="外灯設備工事" localSheetId="1">#REF!</definedName>
    <definedName name="外灯設備工事" localSheetId="5">#REF!</definedName>
    <definedName name="外灯設備工事" localSheetId="23">#REF!</definedName>
    <definedName name="外灯設備工事" localSheetId="25">#REF!</definedName>
    <definedName name="外灯設備工事" localSheetId="27">#REF!</definedName>
    <definedName name="外灯設備工事" localSheetId="29">#REF!</definedName>
    <definedName name="外灯設備工事" localSheetId="7">#REF!</definedName>
    <definedName name="外灯設備工事" localSheetId="9">#REF!</definedName>
    <definedName name="外灯設備工事" localSheetId="11">#REF!</definedName>
    <definedName name="外灯設備工事" localSheetId="13">#REF!</definedName>
    <definedName name="外灯設備工事" localSheetId="15">#REF!</definedName>
    <definedName name="外灯設備工事" localSheetId="17">#REF!</definedName>
    <definedName name="外灯設備工事" localSheetId="19">#REF!</definedName>
    <definedName name="外灯設備工事" localSheetId="21">#REF!</definedName>
    <definedName name="外灯設備工事" localSheetId="2">#REF!</definedName>
    <definedName name="外灯設備工事">#REF!</definedName>
    <definedName name="外灯設備工事_1">#REF!</definedName>
    <definedName name="外灯設備工事_3">#REF!</definedName>
    <definedName name="蓋調整工">#REF!</definedName>
    <definedName name="拡大図作成">#REF!</definedName>
    <definedName name="撹拌機数量">[3]設備電力!$F$39</definedName>
    <definedName name="撹拌機数量_3">[3]設備電力!$F$61</definedName>
    <definedName name="掛率">#REF!</definedName>
    <definedName name="掛率1">#REF!</definedName>
    <definedName name="掛率1_12">#REF!</definedName>
    <definedName name="掛率1_16">#REF!</definedName>
    <definedName name="掛率1_17">#REF!</definedName>
    <definedName name="掛率2">#REF!</definedName>
    <definedName name="掛率2_12">#REF!</definedName>
    <definedName name="掛率2_16">#REF!</definedName>
    <definedName name="掛率2_17">#REF!</definedName>
    <definedName name="掛率3">#REF!</definedName>
    <definedName name="掛率3_12">#REF!</definedName>
    <definedName name="掛率3_16">#REF!</definedName>
    <definedName name="掛率3_17">#REF!</definedName>
    <definedName name="掛率4">#REF!</definedName>
    <definedName name="掛率4_12">#REF!</definedName>
    <definedName name="掛率4_16">#REF!</definedName>
    <definedName name="掛率4_17">#REF!</definedName>
    <definedName name="掛率5">#REF!</definedName>
    <definedName name="掛率5_12">#REF!</definedName>
    <definedName name="掛率5_16">#REF!</definedName>
    <definedName name="掛率5_17">#REF!</definedName>
    <definedName name="掛率6">#REF!</definedName>
    <definedName name="掛率6_12">#REF!</definedName>
    <definedName name="掛率6_16">#REF!</definedName>
    <definedName name="掛率6_17">#REF!</definedName>
    <definedName name="幹線設備工事" localSheetId="1">#REF!</definedName>
    <definedName name="幹線設備工事" localSheetId="5">#REF!</definedName>
    <definedName name="幹線設備工事" localSheetId="23">#REF!</definedName>
    <definedName name="幹線設備工事" localSheetId="25">#REF!</definedName>
    <definedName name="幹線設備工事" localSheetId="27">#REF!</definedName>
    <definedName name="幹線設備工事" localSheetId="29">#REF!</definedName>
    <definedName name="幹線設備工事" localSheetId="7">#REF!</definedName>
    <definedName name="幹線設備工事" localSheetId="9">#REF!</definedName>
    <definedName name="幹線設備工事" localSheetId="11">#REF!</definedName>
    <definedName name="幹線設備工事" localSheetId="13">#REF!</definedName>
    <definedName name="幹線設備工事" localSheetId="15">#REF!</definedName>
    <definedName name="幹線設備工事" localSheetId="17">#REF!</definedName>
    <definedName name="幹線設備工事" localSheetId="19">#REF!</definedName>
    <definedName name="幹線設備工事" localSheetId="21">#REF!</definedName>
    <definedName name="幹線設備工事" localSheetId="2">#REF!</definedName>
    <definedName name="幹線設備工事">#REF!</definedName>
    <definedName name="幹線設備工事_1">#REF!</definedName>
    <definedName name="幹線設備工事_3">#REF!</definedName>
    <definedName name="感度分析">[28]感度分析!$C$9</definedName>
    <definedName name="環境設定代価">#REF!</definedName>
    <definedName name="環境設定内訳">#REF!</definedName>
    <definedName name="環分外" localSheetId="1">#REF!</definedName>
    <definedName name="環分外">#REF!</definedName>
    <definedName name="環分外_1">#REF!</definedName>
    <definedName name="環分外1" localSheetId="1">#REF!</definedName>
    <definedName name="環分外1">#REF!</definedName>
    <definedName name="環分外1_1">#REF!</definedName>
    <definedName name="環分国" localSheetId="1">#REF!</definedName>
    <definedName name="環分国">#REF!</definedName>
    <definedName name="環分国_1">#REF!</definedName>
    <definedName name="環分国1" localSheetId="1">#REF!</definedName>
    <definedName name="環分国1">#REF!</definedName>
    <definedName name="環分国1_1">#REF!</definedName>
    <definedName name="環分国2" localSheetId="1">#REF!</definedName>
    <definedName name="環分国2">#REF!</definedName>
    <definedName name="環分国2_1">#REF!</definedName>
    <definedName name="環分内" localSheetId="1">#REF!</definedName>
    <definedName name="環分内">#REF!</definedName>
    <definedName name="環分内_1">#REF!</definedName>
    <definedName name="環分内1" localSheetId="1">#REF!</definedName>
    <definedName name="環分内1">#REF!</definedName>
    <definedName name="環分内1_1">#REF!</definedName>
    <definedName name="環分内加" localSheetId="1">#REF!</definedName>
    <definedName name="環分内加">#REF!</definedName>
    <definedName name="環分内加_1">#REF!</definedName>
    <definedName name="環分内加1" localSheetId="1">#REF!</definedName>
    <definedName name="環分内加1">#REF!</definedName>
    <definedName name="環分内加1_1">#REF!</definedName>
    <definedName name="環分内加2" localSheetId="1">#REF!</definedName>
    <definedName name="環分内加2">#REF!</definedName>
    <definedName name="環分内加2_1">#REF!</definedName>
    <definedName name="監視計装制御設備" localSheetId="1">#REF!</definedName>
    <definedName name="監視計装制御設備" localSheetId="5">#REF!</definedName>
    <definedName name="監視計装制御設備" localSheetId="23">#REF!</definedName>
    <definedName name="監視計装制御設備" localSheetId="25">#REF!</definedName>
    <definedName name="監視計装制御設備" localSheetId="27">#REF!</definedName>
    <definedName name="監視計装制御設備" localSheetId="29">#REF!</definedName>
    <definedName name="監視計装制御設備" localSheetId="7">#REF!</definedName>
    <definedName name="監視計装制御設備" localSheetId="9">#REF!</definedName>
    <definedName name="監視計装制御設備" localSheetId="11">#REF!</definedName>
    <definedName name="監視計装制御設備" localSheetId="13">#REF!</definedName>
    <definedName name="監視計装制御設備" localSheetId="15">#REF!</definedName>
    <definedName name="監視計装制御設備" localSheetId="17">#REF!</definedName>
    <definedName name="監視計装制御設備" localSheetId="19">#REF!</definedName>
    <definedName name="監視計装制御設備" localSheetId="21">#REF!</definedName>
    <definedName name="監視計装制御設備">#REF!</definedName>
    <definedName name="監視計装制御設備_1">#REF!</definedName>
    <definedName name="管径">#REF!</definedName>
    <definedName name="管材">#REF!</definedName>
    <definedName name="管推進工">[65]施工量根拠!#REF!</definedName>
    <definedName name="管内図主要路線ベクトルデータ入力">#REF!</definedName>
    <definedName name="管布設工">[65]施工量根拠!#REF!</definedName>
    <definedName name="管理内訳">#REF!</definedName>
    <definedName name="管理桝５" localSheetId="1">[55]雨水等集排水!#REF!</definedName>
    <definedName name="管理桝５" localSheetId="5">[55]雨水等集排水!#REF!</definedName>
    <definedName name="管理桝５" localSheetId="23">[55]雨水等集排水!#REF!</definedName>
    <definedName name="管理桝５" localSheetId="25">[55]雨水等集排水!#REF!</definedName>
    <definedName name="管理桝５" localSheetId="27">[55]雨水等集排水!#REF!</definedName>
    <definedName name="管理桝５" localSheetId="29">[55]雨水等集排水!#REF!</definedName>
    <definedName name="管理桝５" localSheetId="7">[55]雨水等集排水!#REF!</definedName>
    <definedName name="管理桝５" localSheetId="9">[55]雨水等集排水!#REF!</definedName>
    <definedName name="管理桝５" localSheetId="11">[55]雨水等集排水!#REF!</definedName>
    <definedName name="管理桝５" localSheetId="13">[55]雨水等集排水!#REF!</definedName>
    <definedName name="管理桝５" localSheetId="15">[55]雨水等集排水!#REF!</definedName>
    <definedName name="管理桝５" localSheetId="17">[55]雨水等集排水!#REF!</definedName>
    <definedName name="管理桝５" localSheetId="19">[55]雨水等集排水!#REF!</definedName>
    <definedName name="管理桝５" localSheetId="21">[55]雨水等集排水!#REF!</definedName>
    <definedName name="管理桝５" localSheetId="2">[55]雨水等集排水!#REF!</definedName>
    <definedName name="管理桝５">[55]雨水等集排水!#REF!</definedName>
    <definedName name="管理桝５_3">[55]雨水等集排水!#REF!</definedName>
    <definedName name="簡易水準測量">#REF!</definedName>
    <definedName name="貫入試験単価_シルト・粘土">#REF!</definedName>
    <definedName name="貫入試験単価_玉石混り土砂">#REF!</definedName>
    <definedName name="貫入試験単価_砂・砂質土">#REF!</definedName>
    <definedName name="貫入試験単価_軟岩">#REF!</definedName>
    <definedName name="貫入試験単価_礫混り土砂">#REF!</definedName>
    <definedName name="間隔" localSheetId="1">#REF!</definedName>
    <definedName name="間隔" localSheetId="5">#REF!</definedName>
    <definedName name="間隔" localSheetId="23">#REF!</definedName>
    <definedName name="間隔" localSheetId="25">#REF!</definedName>
    <definedName name="間隔" localSheetId="27">#REF!</definedName>
    <definedName name="間隔" localSheetId="29">#REF!</definedName>
    <definedName name="間隔" localSheetId="7">#REF!</definedName>
    <definedName name="間隔" localSheetId="9">#REF!</definedName>
    <definedName name="間隔" localSheetId="11">#REF!</definedName>
    <definedName name="間隔" localSheetId="13">#REF!</definedName>
    <definedName name="間隔" localSheetId="15">#REF!</definedName>
    <definedName name="間隔" localSheetId="17">#REF!</definedName>
    <definedName name="間隔" localSheetId="19">#REF!</definedName>
    <definedName name="間隔" localSheetId="21">#REF!</definedName>
    <definedName name="間隔" localSheetId="2">#REF!</definedName>
    <definedName name="間隔">#REF!</definedName>
    <definedName name="間隔_1">#REF!</definedName>
    <definedName name="間接工事費" localSheetId="1">#REF!</definedName>
    <definedName name="間接工事費">#REF!</definedName>
    <definedName name="間接工事費_1">#REF!</definedName>
    <definedName name="関連屋１次" localSheetId="1">#REF!</definedName>
    <definedName name="関連屋１次" localSheetId="5">#REF!</definedName>
    <definedName name="関連屋１次" localSheetId="23">#REF!</definedName>
    <definedName name="関連屋１次" localSheetId="25">#REF!</definedName>
    <definedName name="関連屋１次" localSheetId="27">#REF!</definedName>
    <definedName name="関連屋１次" localSheetId="29">#REF!</definedName>
    <definedName name="関連屋１次" localSheetId="7">#REF!</definedName>
    <definedName name="関連屋１次" localSheetId="9">#REF!</definedName>
    <definedName name="関連屋１次" localSheetId="11">#REF!</definedName>
    <definedName name="関連屋１次" localSheetId="13">#REF!</definedName>
    <definedName name="関連屋１次" localSheetId="15">#REF!</definedName>
    <definedName name="関連屋１次" localSheetId="17">#REF!</definedName>
    <definedName name="関連屋１次" localSheetId="19">#REF!</definedName>
    <definedName name="関連屋１次" localSheetId="21">#REF!</definedName>
    <definedName name="関連屋１次" localSheetId="2">#REF!</definedName>
    <definedName name="関連屋１次">#REF!</definedName>
    <definedName name="関連屋１次_1">#REF!</definedName>
    <definedName name="関連屋１次_3">#REF!</definedName>
    <definedName name="関連屋１次黄" localSheetId="1">#REF!,#REF!,#REF!,#REF!</definedName>
    <definedName name="関連屋１次黄" localSheetId="5">#REF!,#REF!,#REF!,#REF!</definedName>
    <definedName name="関連屋１次黄" localSheetId="23">#REF!,#REF!,#REF!,#REF!</definedName>
    <definedName name="関連屋１次黄" localSheetId="25">#REF!,#REF!,#REF!,#REF!</definedName>
    <definedName name="関連屋１次黄" localSheetId="27">#REF!,#REF!,#REF!,#REF!</definedName>
    <definedName name="関連屋１次黄" localSheetId="29">#REF!,#REF!,#REF!,#REF!</definedName>
    <definedName name="関連屋１次黄" localSheetId="7">#REF!,#REF!,#REF!,#REF!</definedName>
    <definedName name="関連屋１次黄" localSheetId="9">#REF!,#REF!,#REF!,#REF!</definedName>
    <definedName name="関連屋１次黄" localSheetId="11">#REF!,#REF!,#REF!,#REF!</definedName>
    <definedName name="関連屋１次黄" localSheetId="13">#REF!,#REF!,#REF!,#REF!</definedName>
    <definedName name="関連屋１次黄" localSheetId="15">#REF!,#REF!,#REF!,#REF!</definedName>
    <definedName name="関連屋１次黄" localSheetId="17">#REF!,#REF!,#REF!,#REF!</definedName>
    <definedName name="関連屋１次黄" localSheetId="19">#REF!,#REF!,#REF!,#REF!</definedName>
    <definedName name="関連屋１次黄" localSheetId="21">#REF!,#REF!,#REF!,#REF!</definedName>
    <definedName name="関連屋１次黄" localSheetId="2">#REF!,#REF!,#REF!,#REF!</definedName>
    <definedName name="関連屋１次黄">#REF!,#REF!,#REF!,#REF!</definedName>
    <definedName name="関連屋１次黄_1">(#REF!,#REF!,#REF!,#REF!)</definedName>
    <definedName name="関連屋１次黄_3">(#REF!,#REF!,#REF!,#REF!)</definedName>
    <definedName name="関連屋１次単" localSheetId="1">#REF!</definedName>
    <definedName name="関連屋１次単" localSheetId="5">#REF!</definedName>
    <definedName name="関連屋１次単" localSheetId="23">#REF!</definedName>
    <definedName name="関連屋１次単" localSheetId="25">#REF!</definedName>
    <definedName name="関連屋１次単" localSheetId="27">#REF!</definedName>
    <definedName name="関連屋１次単" localSheetId="29">#REF!</definedName>
    <definedName name="関連屋１次単" localSheetId="7">#REF!</definedName>
    <definedName name="関連屋１次単" localSheetId="9">#REF!</definedName>
    <definedName name="関連屋１次単" localSheetId="11">#REF!</definedName>
    <definedName name="関連屋１次単" localSheetId="13">#REF!</definedName>
    <definedName name="関連屋１次単" localSheetId="15">#REF!</definedName>
    <definedName name="関連屋１次単" localSheetId="17">#REF!</definedName>
    <definedName name="関連屋１次単" localSheetId="19">#REF!</definedName>
    <definedName name="関連屋１次単" localSheetId="21">#REF!</definedName>
    <definedName name="関連屋１次単" localSheetId="2">#REF!</definedName>
    <definedName name="関連屋１次単">#REF!</definedName>
    <definedName name="関連屋１次単_1">#REF!</definedName>
    <definedName name="関連屋１次単_3">#REF!</definedName>
    <definedName name="関連屋２次" localSheetId="1">#REF!</definedName>
    <definedName name="関連屋２次" localSheetId="5">#REF!</definedName>
    <definedName name="関連屋２次" localSheetId="23">#REF!</definedName>
    <definedName name="関連屋２次" localSheetId="25">#REF!</definedName>
    <definedName name="関連屋２次" localSheetId="27">#REF!</definedName>
    <definedName name="関連屋２次" localSheetId="29">#REF!</definedName>
    <definedName name="関連屋２次" localSheetId="7">#REF!</definedName>
    <definedName name="関連屋２次" localSheetId="9">#REF!</definedName>
    <definedName name="関連屋２次" localSheetId="11">#REF!</definedName>
    <definedName name="関連屋２次" localSheetId="13">#REF!</definedName>
    <definedName name="関連屋２次" localSheetId="15">#REF!</definedName>
    <definedName name="関連屋２次" localSheetId="17">#REF!</definedName>
    <definedName name="関連屋２次" localSheetId="19">#REF!</definedName>
    <definedName name="関連屋２次" localSheetId="21">#REF!</definedName>
    <definedName name="関連屋２次" localSheetId="2">#REF!</definedName>
    <definedName name="関連屋２次">#REF!</definedName>
    <definedName name="関連屋２次_1">#REF!</definedName>
    <definedName name="関連屋２次_3">#REF!</definedName>
    <definedName name="関連屋２次黄" localSheetId="1">#REF!,#REF!,#REF!</definedName>
    <definedName name="関連屋２次黄" localSheetId="5">#REF!,#REF!,#REF!</definedName>
    <definedName name="関連屋２次黄" localSheetId="23">#REF!,#REF!,#REF!</definedName>
    <definedName name="関連屋２次黄" localSheetId="25">#REF!,#REF!,#REF!</definedName>
    <definedName name="関連屋２次黄" localSheetId="27">#REF!,#REF!,#REF!</definedName>
    <definedName name="関連屋２次黄" localSheetId="29">#REF!,#REF!,#REF!</definedName>
    <definedName name="関連屋２次黄" localSheetId="7">#REF!,#REF!,#REF!</definedName>
    <definedName name="関連屋２次黄" localSheetId="9">#REF!,#REF!,#REF!</definedName>
    <definedName name="関連屋２次黄" localSheetId="11">#REF!,#REF!,#REF!</definedName>
    <definedName name="関連屋２次黄" localSheetId="13">#REF!,#REF!,#REF!</definedName>
    <definedName name="関連屋２次黄" localSheetId="15">#REF!,#REF!,#REF!</definedName>
    <definedName name="関連屋２次黄" localSheetId="17">#REF!,#REF!,#REF!</definedName>
    <definedName name="関連屋２次黄" localSheetId="19">#REF!,#REF!,#REF!</definedName>
    <definedName name="関連屋２次黄" localSheetId="21">#REF!,#REF!,#REF!</definedName>
    <definedName name="関連屋２次黄" localSheetId="2">#REF!,#REF!,#REF!</definedName>
    <definedName name="関連屋２次黄">#REF!,#REF!,#REF!</definedName>
    <definedName name="関連屋２次黄_1">(#REF!,#REF!,#REF!)</definedName>
    <definedName name="関連屋２次黄_3">(#REF!,#REF!,#REF!)</definedName>
    <definedName name="関連屋２次青" localSheetId="1">#REF!,#REF!</definedName>
    <definedName name="関連屋２次青" localSheetId="5">#REF!,#REF!</definedName>
    <definedName name="関連屋２次青" localSheetId="23">#REF!,#REF!</definedName>
    <definedName name="関連屋２次青" localSheetId="25">#REF!,#REF!</definedName>
    <definedName name="関連屋２次青" localSheetId="27">#REF!,#REF!</definedName>
    <definedName name="関連屋２次青" localSheetId="29">#REF!,#REF!</definedName>
    <definedName name="関連屋２次青" localSheetId="7">#REF!,#REF!</definedName>
    <definedName name="関連屋２次青" localSheetId="9">#REF!,#REF!</definedName>
    <definedName name="関連屋２次青" localSheetId="11">#REF!,#REF!</definedName>
    <definedName name="関連屋２次青" localSheetId="13">#REF!,#REF!</definedName>
    <definedName name="関連屋２次青" localSheetId="15">#REF!,#REF!</definedName>
    <definedName name="関連屋２次青" localSheetId="17">#REF!,#REF!</definedName>
    <definedName name="関連屋２次青" localSheetId="19">#REF!,#REF!</definedName>
    <definedName name="関連屋２次青" localSheetId="21">#REF!,#REF!</definedName>
    <definedName name="関連屋２次青" localSheetId="2">#REF!,#REF!</definedName>
    <definedName name="関連屋２次青">#REF!,#REF!</definedName>
    <definedName name="関連屋２次青_1">(#REF!,#REF!)</definedName>
    <definedName name="関連屋２次青_3">(#REF!,#REF!)</definedName>
    <definedName name="関連校１次" localSheetId="1">#REF!</definedName>
    <definedName name="関連校１次" localSheetId="5">#REF!</definedName>
    <definedName name="関連校１次" localSheetId="23">#REF!</definedName>
    <definedName name="関連校１次" localSheetId="25">#REF!</definedName>
    <definedName name="関連校１次" localSheetId="27">#REF!</definedName>
    <definedName name="関連校１次" localSheetId="29">#REF!</definedName>
    <definedName name="関連校１次" localSheetId="7">#REF!</definedName>
    <definedName name="関連校１次" localSheetId="9">#REF!</definedName>
    <definedName name="関連校１次" localSheetId="11">#REF!</definedName>
    <definedName name="関連校１次" localSheetId="13">#REF!</definedName>
    <definedName name="関連校１次" localSheetId="15">#REF!</definedName>
    <definedName name="関連校１次" localSheetId="17">#REF!</definedName>
    <definedName name="関連校１次" localSheetId="19">#REF!</definedName>
    <definedName name="関連校１次" localSheetId="21">#REF!</definedName>
    <definedName name="関連校１次" localSheetId="2">#REF!</definedName>
    <definedName name="関連校１次">#REF!</definedName>
    <definedName name="関連校１次_1">#REF!</definedName>
    <definedName name="関連校１次_3">#REF!</definedName>
    <definedName name="関連校１次黄" localSheetId="1">#REF!,#REF!,#REF!,#REF!</definedName>
    <definedName name="関連校１次黄" localSheetId="5">#REF!,#REF!,#REF!,#REF!</definedName>
    <definedName name="関連校１次黄" localSheetId="23">#REF!,#REF!,#REF!,#REF!</definedName>
    <definedName name="関連校１次黄" localSheetId="25">#REF!,#REF!,#REF!,#REF!</definedName>
    <definedName name="関連校１次黄" localSheetId="27">#REF!,#REF!,#REF!,#REF!</definedName>
    <definedName name="関連校１次黄" localSheetId="29">#REF!,#REF!,#REF!,#REF!</definedName>
    <definedName name="関連校１次黄" localSheetId="7">#REF!,#REF!,#REF!,#REF!</definedName>
    <definedName name="関連校１次黄" localSheetId="9">#REF!,#REF!,#REF!,#REF!</definedName>
    <definedName name="関連校１次黄" localSheetId="11">#REF!,#REF!,#REF!,#REF!</definedName>
    <definedName name="関連校１次黄" localSheetId="13">#REF!,#REF!,#REF!,#REF!</definedName>
    <definedName name="関連校１次黄" localSheetId="15">#REF!,#REF!,#REF!,#REF!</definedName>
    <definedName name="関連校１次黄" localSheetId="17">#REF!,#REF!,#REF!,#REF!</definedName>
    <definedName name="関連校１次黄" localSheetId="19">#REF!,#REF!,#REF!,#REF!</definedName>
    <definedName name="関連校１次黄" localSheetId="21">#REF!,#REF!,#REF!,#REF!</definedName>
    <definedName name="関連校１次黄" localSheetId="2">#REF!,#REF!,#REF!,#REF!</definedName>
    <definedName name="関連校１次黄">#REF!,#REF!,#REF!,#REF!</definedName>
    <definedName name="関連校１次黄_1">(#REF!,#REF!,#REF!,#REF!)</definedName>
    <definedName name="関連校１次黄_3">(#REF!,#REF!,#REF!,#REF!)</definedName>
    <definedName name="関連校１次単" localSheetId="1">#REF!</definedName>
    <definedName name="関連校１次単" localSheetId="5">#REF!</definedName>
    <definedName name="関連校１次単" localSheetId="23">#REF!</definedName>
    <definedName name="関連校１次単" localSheetId="25">#REF!</definedName>
    <definedName name="関連校１次単" localSheetId="27">#REF!</definedName>
    <definedName name="関連校１次単" localSheetId="29">#REF!</definedName>
    <definedName name="関連校１次単" localSheetId="7">#REF!</definedName>
    <definedName name="関連校１次単" localSheetId="9">#REF!</definedName>
    <definedName name="関連校１次単" localSheetId="11">#REF!</definedName>
    <definedName name="関連校１次単" localSheetId="13">#REF!</definedName>
    <definedName name="関連校１次単" localSheetId="15">#REF!</definedName>
    <definedName name="関連校１次単" localSheetId="17">#REF!</definedName>
    <definedName name="関連校１次単" localSheetId="19">#REF!</definedName>
    <definedName name="関連校１次単" localSheetId="21">#REF!</definedName>
    <definedName name="関連校１次単" localSheetId="2">#REF!</definedName>
    <definedName name="関連校１次単">#REF!</definedName>
    <definedName name="関連校１次単_1">#REF!</definedName>
    <definedName name="関連校１次単_3">#REF!</definedName>
    <definedName name="関連校２次" localSheetId="1">#REF!</definedName>
    <definedName name="関連校２次" localSheetId="5">#REF!</definedName>
    <definedName name="関連校２次" localSheetId="23">#REF!</definedName>
    <definedName name="関連校２次" localSheetId="25">#REF!</definedName>
    <definedName name="関連校２次" localSheetId="27">#REF!</definedName>
    <definedName name="関連校２次" localSheetId="29">#REF!</definedName>
    <definedName name="関連校２次" localSheetId="7">#REF!</definedName>
    <definedName name="関連校２次" localSheetId="9">#REF!</definedName>
    <definedName name="関連校２次" localSheetId="11">#REF!</definedName>
    <definedName name="関連校２次" localSheetId="13">#REF!</definedName>
    <definedName name="関連校２次" localSheetId="15">#REF!</definedName>
    <definedName name="関連校２次" localSheetId="17">#REF!</definedName>
    <definedName name="関連校２次" localSheetId="19">#REF!</definedName>
    <definedName name="関連校２次" localSheetId="21">#REF!</definedName>
    <definedName name="関連校２次" localSheetId="2">#REF!</definedName>
    <definedName name="関連校２次">#REF!</definedName>
    <definedName name="関連校２次_1">#REF!</definedName>
    <definedName name="関連校２次_3">#REF!</definedName>
    <definedName name="関連校２次黄" localSheetId="1">#REF!,#REF!,#REF!</definedName>
    <definedName name="関連校２次黄" localSheetId="5">#REF!,#REF!,#REF!</definedName>
    <definedName name="関連校２次黄" localSheetId="23">#REF!,#REF!,#REF!</definedName>
    <definedName name="関連校２次黄" localSheetId="25">#REF!,#REF!,#REF!</definedName>
    <definedName name="関連校２次黄" localSheetId="27">#REF!,#REF!,#REF!</definedName>
    <definedName name="関連校２次黄" localSheetId="29">#REF!,#REF!,#REF!</definedName>
    <definedName name="関連校２次黄" localSheetId="7">#REF!,#REF!,#REF!</definedName>
    <definedName name="関連校２次黄" localSheetId="9">#REF!,#REF!,#REF!</definedName>
    <definedName name="関連校２次黄" localSheetId="11">#REF!,#REF!,#REF!</definedName>
    <definedName name="関連校２次黄" localSheetId="13">#REF!,#REF!,#REF!</definedName>
    <definedName name="関連校２次黄" localSheetId="15">#REF!,#REF!,#REF!</definedName>
    <definedName name="関連校２次黄" localSheetId="17">#REF!,#REF!,#REF!</definedName>
    <definedName name="関連校２次黄" localSheetId="19">#REF!,#REF!,#REF!</definedName>
    <definedName name="関連校２次黄" localSheetId="21">#REF!,#REF!,#REF!</definedName>
    <definedName name="関連校２次黄" localSheetId="2">#REF!,#REF!,#REF!</definedName>
    <definedName name="関連校２次黄">#REF!,#REF!,#REF!</definedName>
    <definedName name="関連校２次黄_1">(#REF!,#REF!,#REF!)</definedName>
    <definedName name="関連校２次黄_3">(#REF!,#REF!,#REF!)</definedName>
    <definedName name="関連校２次青" localSheetId="1">#REF!,#REF!</definedName>
    <definedName name="関連校２次青" localSheetId="5">#REF!,#REF!</definedName>
    <definedName name="関連校２次青" localSheetId="23">#REF!,#REF!</definedName>
    <definedName name="関連校２次青" localSheetId="25">#REF!,#REF!</definedName>
    <definedName name="関連校２次青" localSheetId="27">#REF!,#REF!</definedName>
    <definedName name="関連校２次青" localSheetId="29">#REF!,#REF!</definedName>
    <definedName name="関連校２次青" localSheetId="7">#REF!,#REF!</definedName>
    <definedName name="関連校２次青" localSheetId="9">#REF!,#REF!</definedName>
    <definedName name="関連校２次青" localSheetId="11">#REF!,#REF!</definedName>
    <definedName name="関連校２次青" localSheetId="13">#REF!,#REF!</definedName>
    <definedName name="関連校２次青" localSheetId="15">#REF!,#REF!</definedName>
    <definedName name="関連校２次青" localSheetId="17">#REF!,#REF!</definedName>
    <definedName name="関連校２次青" localSheetId="19">#REF!,#REF!</definedName>
    <definedName name="関連校２次青" localSheetId="21">#REF!,#REF!</definedName>
    <definedName name="関連校２次青" localSheetId="2">#REF!,#REF!</definedName>
    <definedName name="関連校２次青">#REF!,#REF!</definedName>
    <definedName name="関連校２次青_1">(#REF!,#REF!)</definedName>
    <definedName name="関連校２次青_3">(#REF!,#REF!)</definedName>
    <definedName name="丸め後">#REF!</definedName>
    <definedName name="丸め後項目">#REF!</definedName>
    <definedName name="丸め前">#REF!</definedName>
    <definedName name="丸め前コピー項目">#REF!</definedName>
    <definedName name="丸め前項目">#REF!</definedName>
    <definedName name="丸め方項目">#REF!</definedName>
    <definedName name="含水量試験">#REF!</definedName>
    <definedName name="岩の引張り試験">#REF!</definedName>
    <definedName name="岩石試験選択リスト">[75]選択リスト!$J$3:$J$20</definedName>
    <definedName name="岩盤透水試験_ルジオン">#REF!</definedName>
    <definedName name="岩綿部位" localSheetId="1">#REF!</definedName>
    <definedName name="岩綿部位" localSheetId="5">#REF!</definedName>
    <definedName name="岩綿部位" localSheetId="23">#REF!</definedName>
    <definedName name="岩綿部位" localSheetId="25">#REF!</definedName>
    <definedName name="岩綿部位" localSheetId="27">#REF!</definedName>
    <definedName name="岩綿部位" localSheetId="29">#REF!</definedName>
    <definedName name="岩綿部位" localSheetId="7">#REF!</definedName>
    <definedName name="岩綿部位" localSheetId="9">#REF!</definedName>
    <definedName name="岩綿部位" localSheetId="11">#REF!</definedName>
    <definedName name="岩綿部位" localSheetId="13">#REF!</definedName>
    <definedName name="岩綿部位" localSheetId="15">#REF!</definedName>
    <definedName name="岩綿部位" localSheetId="17">#REF!</definedName>
    <definedName name="岩綿部位" localSheetId="19">#REF!</definedName>
    <definedName name="岩綿部位" localSheetId="21">#REF!</definedName>
    <definedName name="岩綿部位" localSheetId="2">#REF!</definedName>
    <definedName name="岩綿部位">#REF!</definedName>
    <definedName name="岩綿部位_1">#REF!</definedName>
    <definedName name="基">'[59]1-3,基-均型'!$AJ$14</definedName>
    <definedName name="基準データ">[77]Input表!$P$15:$S$21</definedName>
    <definedName name="基準データ１">[77]Input表!$P$15:$T$24</definedName>
    <definedName name="基準データ２">[77]Input表!$V$16:$X$24</definedName>
    <definedName name="基準点">[35]H24単価表!#REF!</definedName>
    <definedName name="基準点設置">[78]測量代価表!#REF!</definedName>
    <definedName name="基図ラスター入力">#REF!</definedName>
    <definedName name="基礎" localSheetId="1">'[59]4.鉄筋ｺ'!#REF!</definedName>
    <definedName name="基礎" localSheetId="5">'[59]4.鉄筋ｺ'!#REF!</definedName>
    <definedName name="基礎" localSheetId="23">'[59]4.鉄筋ｺ'!#REF!</definedName>
    <definedName name="基礎" localSheetId="25">'[59]4.鉄筋ｺ'!#REF!</definedName>
    <definedName name="基礎" localSheetId="27">'[59]4.鉄筋ｺ'!#REF!</definedName>
    <definedName name="基礎" localSheetId="29">'[59]4.鉄筋ｺ'!#REF!</definedName>
    <definedName name="基礎" localSheetId="7">'[59]4.鉄筋ｺ'!#REF!</definedName>
    <definedName name="基礎" localSheetId="9">'[59]4.鉄筋ｺ'!#REF!</definedName>
    <definedName name="基礎" localSheetId="11">'[59]4.鉄筋ｺ'!#REF!</definedName>
    <definedName name="基礎" localSheetId="13">'[59]4.鉄筋ｺ'!#REF!</definedName>
    <definedName name="基礎" localSheetId="15">'[59]4.鉄筋ｺ'!#REF!</definedName>
    <definedName name="基礎" localSheetId="17">'[59]4.鉄筋ｺ'!#REF!</definedName>
    <definedName name="基礎" localSheetId="19">'[59]4.鉄筋ｺ'!#REF!</definedName>
    <definedName name="基礎" localSheetId="21">'[59]4.鉄筋ｺ'!#REF!</definedName>
    <definedName name="基礎" localSheetId="2">'[59]4.鉄筋ｺ'!#REF!</definedName>
    <definedName name="基礎">'[59]4.鉄筋ｺ'!#REF!</definedName>
    <definedName name="基礎_3">'[59]4.鉄筋ｺ'!#REF!</definedName>
    <definedName name="机上調査">#REF!</definedName>
    <definedName name="機械改修" localSheetId="1">#REF!</definedName>
    <definedName name="機械改修" localSheetId="5">#REF!</definedName>
    <definedName name="機械改修" localSheetId="23">#REF!</definedName>
    <definedName name="機械改修" localSheetId="25">#REF!</definedName>
    <definedName name="機械改修" localSheetId="27">#REF!</definedName>
    <definedName name="機械改修" localSheetId="29">#REF!</definedName>
    <definedName name="機械改修" localSheetId="7">#REF!</definedName>
    <definedName name="機械改修" localSheetId="9">#REF!</definedName>
    <definedName name="機械改修" localSheetId="11">#REF!</definedName>
    <definedName name="機械改修" localSheetId="13">#REF!</definedName>
    <definedName name="機械改修" localSheetId="15">#REF!</definedName>
    <definedName name="機械改修" localSheetId="17">#REF!</definedName>
    <definedName name="機械改修" localSheetId="19">#REF!</definedName>
    <definedName name="機械改修" localSheetId="21">#REF!</definedName>
    <definedName name="機械改修" localSheetId="2">#REF!</definedName>
    <definedName name="機械改修">#REF!</definedName>
    <definedName name="機械改修_1">#REF!</definedName>
    <definedName name="機械改修1" localSheetId="1">#REF!</definedName>
    <definedName name="機械改修1" localSheetId="5">#REF!</definedName>
    <definedName name="機械改修1" localSheetId="23">#REF!</definedName>
    <definedName name="機械改修1" localSheetId="25">#REF!</definedName>
    <definedName name="機械改修1" localSheetId="27">#REF!</definedName>
    <definedName name="機械改修1" localSheetId="29">#REF!</definedName>
    <definedName name="機械改修1" localSheetId="7">#REF!</definedName>
    <definedName name="機械改修1" localSheetId="9">#REF!</definedName>
    <definedName name="機械改修1" localSheetId="11">#REF!</definedName>
    <definedName name="機械改修1" localSheetId="13">#REF!</definedName>
    <definedName name="機械改修1" localSheetId="15">#REF!</definedName>
    <definedName name="機械改修1" localSheetId="17">#REF!</definedName>
    <definedName name="機械改修1" localSheetId="19">#REF!</definedName>
    <definedName name="機械改修1" localSheetId="21">#REF!</definedName>
    <definedName name="機械改修1">#REF!</definedName>
    <definedName name="機械改修1_1">#REF!</definedName>
    <definedName name="機械経費" localSheetId="1">#REF!</definedName>
    <definedName name="機械経費">#REF!</definedName>
    <definedName name="機械経費_1">#REF!</definedName>
    <definedName name="機械減価償却期間">#REF!</definedName>
    <definedName name="機械残存価格率">#REF!</definedName>
    <definedName name="機械新築" localSheetId="1">#REF!</definedName>
    <definedName name="機械新築" localSheetId="5">#REF!</definedName>
    <definedName name="機械新築" localSheetId="23">#REF!</definedName>
    <definedName name="機械新築" localSheetId="25">#REF!</definedName>
    <definedName name="機械新築" localSheetId="27">#REF!</definedName>
    <definedName name="機械新築" localSheetId="29">#REF!</definedName>
    <definedName name="機械新築" localSheetId="7">#REF!</definedName>
    <definedName name="機械新築" localSheetId="9">#REF!</definedName>
    <definedName name="機械新築" localSheetId="11">#REF!</definedName>
    <definedName name="機械新築" localSheetId="13">#REF!</definedName>
    <definedName name="機械新築" localSheetId="15">#REF!</definedName>
    <definedName name="機械新築" localSheetId="17">#REF!</definedName>
    <definedName name="機械新築" localSheetId="19">#REF!</definedName>
    <definedName name="機械新築" localSheetId="21">#REF!</definedName>
    <definedName name="機械新築">#REF!</definedName>
    <definedName name="機械新築_1">#REF!</definedName>
    <definedName name="機械新築1" localSheetId="1">#REF!</definedName>
    <definedName name="機械新築1" localSheetId="5">#REF!</definedName>
    <definedName name="機械新築1" localSheetId="23">#REF!</definedName>
    <definedName name="機械新築1" localSheetId="25">#REF!</definedName>
    <definedName name="機械新築1" localSheetId="27">#REF!</definedName>
    <definedName name="機械新築1" localSheetId="29">#REF!</definedName>
    <definedName name="機械新築1" localSheetId="7">#REF!</definedName>
    <definedName name="機械新築1" localSheetId="9">#REF!</definedName>
    <definedName name="機械新築1" localSheetId="11">#REF!</definedName>
    <definedName name="機械新築1" localSheetId="13">#REF!</definedName>
    <definedName name="機械新築1" localSheetId="15">#REF!</definedName>
    <definedName name="機械新築1" localSheetId="17">#REF!</definedName>
    <definedName name="機械新築1" localSheetId="19">#REF!</definedName>
    <definedName name="機械新築1" localSheetId="21">#REF!</definedName>
    <definedName name="機械新築1">#REF!</definedName>
    <definedName name="機械新築1_1">#REF!</definedName>
    <definedName name="機械設備額">#REF!</definedName>
    <definedName name="機械設備割合">#REF!</definedName>
    <definedName name="機関車運">#REF!</definedName>
    <definedName name="機関車供">#REF!</definedName>
    <definedName name="機器リスト">#REF!</definedName>
    <definedName name="機器単価比較表">#REF!</definedName>
    <definedName name="機器費" localSheetId="1">#REF!</definedName>
    <definedName name="機器費">#REF!</definedName>
    <definedName name="機器費_1">#REF!</definedName>
    <definedName name="機種" localSheetId="1">[79]!機種</definedName>
    <definedName name="機種" localSheetId="5">[79]!機種</definedName>
    <definedName name="機種" localSheetId="6">[79]!機種</definedName>
    <definedName name="機種" localSheetId="23">[79]!機種</definedName>
    <definedName name="機種" localSheetId="24">[79]!機種</definedName>
    <definedName name="機種" localSheetId="25">[79]!機種</definedName>
    <definedName name="機種" localSheetId="26">[79]!機種</definedName>
    <definedName name="機種" localSheetId="27">[79]!機種</definedName>
    <definedName name="機種" localSheetId="28">[79]!機種</definedName>
    <definedName name="機種" localSheetId="29">[79]!機種</definedName>
    <definedName name="機種" localSheetId="30">[79]!機種</definedName>
    <definedName name="機種" localSheetId="7">[79]!機種</definedName>
    <definedName name="機種" localSheetId="8">[79]!機種</definedName>
    <definedName name="機種" localSheetId="9">[79]!機種</definedName>
    <definedName name="機種" localSheetId="10">[79]!機種</definedName>
    <definedName name="機種" localSheetId="11">[79]!機種</definedName>
    <definedName name="機種" localSheetId="12">[79]!機種</definedName>
    <definedName name="機種" localSheetId="13">[79]!機種</definedName>
    <definedName name="機種" localSheetId="14">[79]!機種</definedName>
    <definedName name="機種" localSheetId="15">[79]!機種</definedName>
    <definedName name="機種" localSheetId="16">[79]!機種</definedName>
    <definedName name="機種" localSheetId="18">[79]!機種</definedName>
    <definedName name="機種" localSheetId="17">[79]!機種</definedName>
    <definedName name="機種" localSheetId="19">[79]!機種</definedName>
    <definedName name="機種" localSheetId="20">[79]!機種</definedName>
    <definedName name="機種" localSheetId="21">[79]!機種</definedName>
    <definedName name="機種" localSheetId="22">[79]!機種</definedName>
    <definedName name="機種" localSheetId="3">[79]!機種</definedName>
    <definedName name="機種">[79]!機種</definedName>
    <definedName name="機種_1">#N/A</definedName>
    <definedName name="技C単" localSheetId="1">#REF!</definedName>
    <definedName name="技C単" localSheetId="5">#REF!</definedName>
    <definedName name="技C単" localSheetId="23">#REF!</definedName>
    <definedName name="技C単" localSheetId="25">#REF!</definedName>
    <definedName name="技C単" localSheetId="27">#REF!</definedName>
    <definedName name="技C単" localSheetId="29">#REF!</definedName>
    <definedName name="技C単" localSheetId="7">#REF!</definedName>
    <definedName name="技C単" localSheetId="9">#REF!</definedName>
    <definedName name="技C単" localSheetId="11">#REF!</definedName>
    <definedName name="技C単" localSheetId="13">#REF!</definedName>
    <definedName name="技C単" localSheetId="15">#REF!</definedName>
    <definedName name="技C単" localSheetId="17">#REF!</definedName>
    <definedName name="技C単" localSheetId="19">#REF!</definedName>
    <definedName name="技C単" localSheetId="21">#REF!</definedName>
    <definedName name="技C単" localSheetId="2">#REF!</definedName>
    <definedName name="技C単">#REF!</definedName>
    <definedName name="技C単_1">#REF!</definedName>
    <definedName name="技術管理費" localSheetId="1">#REF!</definedName>
    <definedName name="技術管理費">#REF!</definedName>
    <definedName name="技術管理費_1">#REF!</definedName>
    <definedName name="技術費" localSheetId="1">#REF!</definedName>
    <definedName name="技術費">#REF!</definedName>
    <definedName name="技術費_1">#REF!</definedName>
    <definedName name="客先">[3]外形図1!$F$49</definedName>
    <definedName name="吸込fan出力">[3]設備電力!$J$73</definedName>
    <definedName name="吸込fan数量">[3]設備電力!$J$72</definedName>
    <definedName name="吸込みfan">[3]設備電力!$C$71</definedName>
    <definedName name="吸込口" localSheetId="1">#REF!</definedName>
    <definedName name="吸込口">#REF!</definedName>
    <definedName name="吸込口_1">#REF!</definedName>
    <definedName name="吸収塔循環pump">[42]寸法!$H$176</definedName>
    <definedName name="吸収塔循環pump常用数量">[42]寸法!$K$354</definedName>
    <definedName name="吸収塔循環pump予備数量">[42]寸法!$N$354</definedName>
    <definedName name="吸水膨張試験">#REF!</definedName>
    <definedName name="吸水有効間隔率試験">#REF!</definedName>
    <definedName name="急冷塔循環pump">[42]寸法!$D$176</definedName>
    <definedName name="急冷塔循環pump常用数量">[42]寸法!$K$179</definedName>
    <definedName name="急冷塔循環pump予備数量">[42]寸法!$N$179</definedName>
    <definedName name="求積図ラスターデータ入力">#REF!</definedName>
    <definedName name="求積平面図ラスターデータ作成">#REF!</definedName>
    <definedName name="給水">#REF!</definedName>
    <definedName name="給水管入力">#REF!</definedName>
    <definedName name="給水管編集">#REF!</definedName>
    <definedName name="給水施設図出力">#REF!</definedName>
    <definedName name="給水先頭">#REF!</definedName>
    <definedName name="給排水">#REF!</definedName>
    <definedName name="給排水設備" localSheetId="1">#REF!</definedName>
    <definedName name="給排水設備" localSheetId="5">#REF!</definedName>
    <definedName name="給排水設備" localSheetId="23">#REF!</definedName>
    <definedName name="給排水設備" localSheetId="25">#REF!</definedName>
    <definedName name="給排水設備" localSheetId="27">#REF!</definedName>
    <definedName name="給排水設備" localSheetId="29">#REF!</definedName>
    <definedName name="給排水設備" localSheetId="7">#REF!</definedName>
    <definedName name="給排水設備" localSheetId="9">#REF!</definedName>
    <definedName name="給排水設備" localSheetId="11">#REF!</definedName>
    <definedName name="給排水設備" localSheetId="13">#REF!</definedName>
    <definedName name="給排水設備" localSheetId="15">#REF!</definedName>
    <definedName name="給排水設備" localSheetId="17">#REF!</definedName>
    <definedName name="給排水設備" localSheetId="19">#REF!</definedName>
    <definedName name="給排水設備" localSheetId="21">#REF!</definedName>
    <definedName name="給排水設備">#REF!</definedName>
    <definedName name="給排水設備_1">#REF!</definedName>
    <definedName name="距離">[48]ｶﾗｰ･遠距離!$C$6</definedName>
    <definedName name="供給機数量">[3]設備電力!$F$40</definedName>
    <definedName name="供給機数量_2">[3]設備電力!$F$49</definedName>
    <definedName name="供給機数量_3">[3]設備電力!$F$62</definedName>
    <definedName name="共通仮設費" localSheetId="1">#REF!</definedName>
    <definedName name="共通仮設費">#REF!</definedName>
    <definedName name="共通仮設費_1">#REF!</definedName>
    <definedName name="共通仮設費_3">#REF!</definedName>
    <definedName name="鏡" hidden="1">#REF!</definedName>
    <definedName name="業者名">[80]業者別ｺｽﾄ!$C$1:$C$182</definedName>
    <definedName name="均しか">'[59]1-3,基-均型'!$AJ$46</definedName>
    <definedName name="均しこ">'[59]1-3,基-均型'!$AJ$29</definedName>
    <definedName name="金__額" localSheetId="2">#REF!</definedName>
    <definedName name="金__額">#REF!</definedName>
    <definedName name="金入り">#REF!</definedName>
    <definedName name="金抜き内訳" localSheetId="1">[1]ｺﾋﾟｰc!#REF!</definedName>
    <definedName name="金抜き内訳" localSheetId="5">[1]ｺﾋﾟｰc!#REF!</definedName>
    <definedName name="金抜き内訳" localSheetId="23">[1]ｺﾋﾟｰc!#REF!</definedName>
    <definedName name="金抜き内訳" localSheetId="25">[1]ｺﾋﾟｰc!#REF!</definedName>
    <definedName name="金抜き内訳" localSheetId="27">[1]ｺﾋﾟｰc!#REF!</definedName>
    <definedName name="金抜き内訳" localSheetId="29">[1]ｺﾋﾟｰc!#REF!</definedName>
    <definedName name="金抜き内訳" localSheetId="7">[1]ｺﾋﾟｰc!#REF!</definedName>
    <definedName name="金抜き内訳" localSheetId="9">[1]ｺﾋﾟｰc!#REF!</definedName>
    <definedName name="金抜き内訳" localSheetId="11">[1]ｺﾋﾟｰc!#REF!</definedName>
    <definedName name="金抜き内訳" localSheetId="13">[1]ｺﾋﾟｰc!#REF!</definedName>
    <definedName name="金抜き内訳" localSheetId="15">[1]ｺﾋﾟｰc!#REF!</definedName>
    <definedName name="金抜き内訳" localSheetId="17">[1]ｺﾋﾟｰc!#REF!</definedName>
    <definedName name="金抜き内訳" localSheetId="19">[1]ｺﾋﾟｰc!#REF!</definedName>
    <definedName name="金抜き内訳" localSheetId="21">[1]ｺﾋﾟｰc!#REF!</definedName>
    <definedName name="金抜き内訳" localSheetId="2">[1]ｺﾋﾟｰc!#REF!</definedName>
    <definedName name="金抜き内訳">[1]ｺﾋﾟｰc!#REF!</definedName>
    <definedName name="金抜き内訳_3">[1]ｺﾋﾟｰc!#REF!</definedName>
    <definedName name="金利見直期間">[81]前提条件!#REF!</definedName>
    <definedName name="九">[48]ｶﾗｰ･遠距離!$G$43</definedName>
    <definedName name="区画線">#REF!</definedName>
    <definedName name="躯体1200">#N/A</definedName>
    <definedName name="躯体1500">#N/A</definedName>
    <definedName name="躯体1800">#N/A</definedName>
    <definedName name="躯体600">#N/A</definedName>
    <definedName name="躯体900">#N/A</definedName>
    <definedName name="空中三角測量">#REF!</definedName>
    <definedName name="掘削">#REF!</definedName>
    <definedName name="掘削引込">#REF!</definedName>
    <definedName name="掘削本管">#REF!</definedName>
    <definedName name="係数" localSheetId="1">#REF!</definedName>
    <definedName name="係数" localSheetId="5">#REF!</definedName>
    <definedName name="係数" localSheetId="23">#REF!</definedName>
    <definedName name="係数" localSheetId="25">#REF!</definedName>
    <definedName name="係数" localSheetId="27">#REF!</definedName>
    <definedName name="係数" localSheetId="29">#REF!</definedName>
    <definedName name="係数" localSheetId="7">#REF!</definedName>
    <definedName name="係数" localSheetId="9">#REF!</definedName>
    <definedName name="係数" localSheetId="11">#REF!</definedName>
    <definedName name="係数" localSheetId="13">#REF!</definedName>
    <definedName name="係数" localSheetId="15">#REF!</definedName>
    <definedName name="係数" localSheetId="17">#REF!</definedName>
    <definedName name="係数" localSheetId="19">#REF!</definedName>
    <definedName name="係数" localSheetId="21">#REF!</definedName>
    <definedName name="係数" localSheetId="2">#REF!</definedName>
    <definedName name="係数">#REF!</definedName>
    <definedName name="係数_1">#REF!</definedName>
    <definedName name="型枠工">[65]施工量根拠!#REF!</definedName>
    <definedName name="契約金">#REF!</definedName>
    <definedName name="契約月別使用量">#REF!</definedName>
    <definedName name="恵">#REF!</definedName>
    <definedName name="経費">#REF!</definedName>
    <definedName name="継続">#N/A</definedName>
    <definedName name="計">#REF!</definedName>
    <definedName name="計1" localSheetId="2">[82]内訳!#REF!</definedName>
    <definedName name="計1">[82]内訳!#REF!</definedName>
    <definedName name="計1_10" localSheetId="2">[82]内訳!#REF!</definedName>
    <definedName name="計1_10">[82]内訳!#REF!</definedName>
    <definedName name="計2" localSheetId="2">[82]内訳!#REF!</definedName>
    <definedName name="計2">[82]内訳!#REF!</definedName>
    <definedName name="計2_10" localSheetId="2">[82]内訳!#REF!</definedName>
    <definedName name="計2_10">[82]内訳!#REF!</definedName>
    <definedName name="計3">[82]内訳!#REF!</definedName>
    <definedName name="計3_10">[82]内訳!#REF!</definedName>
    <definedName name="計P1" localSheetId="1">[38]厚生省諸経費計算書!#REF!</definedName>
    <definedName name="計P1" localSheetId="5">[38]厚生省諸経費計算書!#REF!</definedName>
    <definedName name="計P1" localSheetId="23">[38]厚生省諸経費計算書!#REF!</definedName>
    <definedName name="計P1" localSheetId="25">[38]厚生省諸経費計算書!#REF!</definedName>
    <definedName name="計P1" localSheetId="27">[38]厚生省諸経費計算書!#REF!</definedName>
    <definedName name="計P1" localSheetId="29">[38]厚生省諸経費計算書!#REF!</definedName>
    <definedName name="計P1" localSheetId="7">[38]厚生省諸経費計算書!#REF!</definedName>
    <definedName name="計P1" localSheetId="9">[38]厚生省諸経費計算書!#REF!</definedName>
    <definedName name="計P1" localSheetId="11">[38]厚生省諸経費計算書!#REF!</definedName>
    <definedName name="計P1" localSheetId="13">[38]厚生省諸経費計算書!#REF!</definedName>
    <definedName name="計P1" localSheetId="15">[38]厚生省諸経費計算書!#REF!</definedName>
    <definedName name="計P1" localSheetId="17">[38]厚生省諸経費計算書!#REF!</definedName>
    <definedName name="計P1" localSheetId="19">[38]厚生省諸経費計算書!#REF!</definedName>
    <definedName name="計P1" localSheetId="21">[38]厚生省諸経費計算書!#REF!</definedName>
    <definedName name="計P1" localSheetId="2">[38]厚生省諸経費計算書!#REF!</definedName>
    <definedName name="計P1">[38]厚生省諸経費計算書!#REF!</definedName>
    <definedName name="計P1_3">[38]厚生省諸経費計算書!#REF!</definedName>
    <definedName name="計P2" localSheetId="1">[38]厚生省諸経費計算書!#REF!</definedName>
    <definedName name="計P2" localSheetId="5">[38]厚生省諸経費計算書!#REF!</definedName>
    <definedName name="計P2" localSheetId="23">[38]厚生省諸経費計算書!#REF!</definedName>
    <definedName name="計P2" localSheetId="25">[38]厚生省諸経費計算書!#REF!</definedName>
    <definedName name="計P2" localSheetId="27">[38]厚生省諸経費計算書!#REF!</definedName>
    <definedName name="計P2" localSheetId="29">[38]厚生省諸経費計算書!#REF!</definedName>
    <definedName name="計P2" localSheetId="7">[38]厚生省諸経費計算書!#REF!</definedName>
    <definedName name="計P2" localSheetId="9">[38]厚生省諸経費計算書!#REF!</definedName>
    <definedName name="計P2" localSheetId="11">[38]厚生省諸経費計算書!#REF!</definedName>
    <definedName name="計P2" localSheetId="13">[38]厚生省諸経費計算書!#REF!</definedName>
    <definedName name="計P2" localSheetId="15">[38]厚生省諸経費計算書!#REF!</definedName>
    <definedName name="計P2" localSheetId="17">[38]厚生省諸経費計算書!#REF!</definedName>
    <definedName name="計P2" localSheetId="19">[38]厚生省諸経費計算書!#REF!</definedName>
    <definedName name="計P2" localSheetId="21">[38]厚生省諸経費計算書!#REF!</definedName>
    <definedName name="計P2" localSheetId="2">[38]厚生省諸経費計算書!#REF!</definedName>
    <definedName name="計P2">[38]厚生省諸経費計算書!#REF!</definedName>
    <definedName name="計P2_3">[38]厚生省諸経費計算書!#REF!</definedName>
    <definedName name="計P3" localSheetId="1">[38]厚生省諸経費計算書!#REF!</definedName>
    <definedName name="計P3" localSheetId="5">[38]厚生省諸経費計算書!#REF!</definedName>
    <definedName name="計P3" localSheetId="23">[38]厚生省諸経費計算書!#REF!</definedName>
    <definedName name="計P3" localSheetId="25">[38]厚生省諸経費計算書!#REF!</definedName>
    <definedName name="計P3" localSheetId="27">[38]厚生省諸経費計算書!#REF!</definedName>
    <definedName name="計P3" localSheetId="29">[38]厚生省諸経費計算書!#REF!</definedName>
    <definedName name="計P3" localSheetId="7">[38]厚生省諸経費計算書!#REF!</definedName>
    <definedName name="計P3" localSheetId="9">[38]厚生省諸経費計算書!#REF!</definedName>
    <definedName name="計P3" localSheetId="11">[38]厚生省諸経費計算書!#REF!</definedName>
    <definedName name="計P3" localSheetId="13">[38]厚生省諸経費計算書!#REF!</definedName>
    <definedName name="計P3" localSheetId="15">[38]厚生省諸経費計算書!#REF!</definedName>
    <definedName name="計P3" localSheetId="17">[38]厚生省諸経費計算書!#REF!</definedName>
    <definedName name="計P3" localSheetId="19">[38]厚生省諸経費計算書!#REF!</definedName>
    <definedName name="計P3" localSheetId="21">[38]厚生省諸経費計算書!#REF!</definedName>
    <definedName name="計P3" localSheetId="2">[38]厚生省諸経費計算書!#REF!</definedName>
    <definedName name="計P3">[38]厚生省諸経費計算書!#REF!</definedName>
    <definedName name="計P3_3">[38]厚生省諸経費計算書!#REF!</definedName>
    <definedName name="計画・準備">#REF!</definedName>
    <definedName name="計画準備">[83]代価表!#REF!</definedName>
    <definedName name="計画準備給水">#REF!</definedName>
    <definedName name="計画準備配水">#REF!</definedName>
    <definedName name="計画準備費">'[84]500'!#REF!</definedName>
    <definedName name="計画準備費２">#REF!</definedName>
    <definedName name="計算">[85]入力!#REF!</definedName>
    <definedName name="計算書">#REF!</definedName>
    <definedName name="計算条件" localSheetId="1">#REF!</definedName>
    <definedName name="計算条件" localSheetId="5">#REF!</definedName>
    <definedName name="計算条件" localSheetId="23">#REF!</definedName>
    <definedName name="計算条件" localSheetId="25">#REF!</definedName>
    <definedName name="計算条件" localSheetId="27">#REF!</definedName>
    <definedName name="計算条件" localSheetId="29">#REF!</definedName>
    <definedName name="計算条件" localSheetId="7">#REF!</definedName>
    <definedName name="計算条件" localSheetId="9">#REF!</definedName>
    <definedName name="計算条件" localSheetId="11">#REF!</definedName>
    <definedName name="計算条件" localSheetId="13">#REF!</definedName>
    <definedName name="計算条件" localSheetId="15">#REF!</definedName>
    <definedName name="計算条件" localSheetId="17">#REF!</definedName>
    <definedName name="計算条件" localSheetId="19">#REF!</definedName>
    <definedName name="計算条件" localSheetId="21">#REF!</definedName>
    <definedName name="計算条件" localSheetId="2">#REF!</definedName>
    <definedName name="計算条件">#REF!</definedName>
    <definedName name="計算条件_1">#REF!</definedName>
    <definedName name="計算条件_3">#REF!</definedName>
    <definedName name="計準給水管路">'[86]代価表 (2)'!#REF!</definedName>
    <definedName name="計装">#REF!</definedName>
    <definedName name="軽量">#N/A</definedName>
    <definedName name="結果でる所">#REF!</definedName>
    <definedName name="月">#REF!</definedName>
    <definedName name="件名" localSheetId="1">#REF!</definedName>
    <definedName name="件名" localSheetId="5">#REF!</definedName>
    <definedName name="件名" localSheetId="23">#REF!</definedName>
    <definedName name="件名" localSheetId="25">#REF!</definedName>
    <definedName name="件名" localSheetId="27">#REF!</definedName>
    <definedName name="件名" localSheetId="29">#REF!</definedName>
    <definedName name="件名" localSheetId="7">#REF!</definedName>
    <definedName name="件名" localSheetId="9">#REF!</definedName>
    <definedName name="件名" localSheetId="11">#REF!</definedName>
    <definedName name="件名" localSheetId="13">#REF!</definedName>
    <definedName name="件名" localSheetId="15">#REF!</definedName>
    <definedName name="件名" localSheetId="17">#REF!</definedName>
    <definedName name="件名" localSheetId="19">#REF!</definedName>
    <definedName name="件名" localSheetId="21">#REF!</definedName>
    <definedName name="件名">#REF!</definedName>
    <definedName name="件名_1">#REF!</definedName>
    <definedName name="件名_3">#REF!</definedName>
    <definedName name="建築" localSheetId="1">#REF!</definedName>
    <definedName name="建築" localSheetId="5">#REF!</definedName>
    <definedName name="建築" localSheetId="23">#REF!</definedName>
    <definedName name="建築" localSheetId="25">#REF!</definedName>
    <definedName name="建築" localSheetId="27">#REF!</definedName>
    <definedName name="建築" localSheetId="29">#REF!</definedName>
    <definedName name="建築" localSheetId="7">#REF!</definedName>
    <definedName name="建築" localSheetId="9">#REF!</definedName>
    <definedName name="建築" localSheetId="11">#REF!</definedName>
    <definedName name="建築" localSheetId="13">#REF!</definedName>
    <definedName name="建築" localSheetId="15">#REF!</definedName>
    <definedName name="建築" localSheetId="17">#REF!</definedName>
    <definedName name="建築" localSheetId="19">#REF!</definedName>
    <definedName name="建築" localSheetId="21">#REF!</definedName>
    <definedName name="建築" localSheetId="2">#REF!</definedName>
    <definedName name="建築">#REF!</definedName>
    <definedName name="建築_1">#REF!</definedName>
    <definedName name="建築_3">#REF!</definedName>
    <definedName name="建築機械">#REF!</definedName>
    <definedName name="建物形状・世帯属性入力">#REF!</definedName>
    <definedName name="建物種別" localSheetId="1">#REF!</definedName>
    <definedName name="建物種別" localSheetId="5">#REF!</definedName>
    <definedName name="建物種別" localSheetId="23">#REF!</definedName>
    <definedName name="建物種別" localSheetId="25">#REF!</definedName>
    <definedName name="建物種別" localSheetId="27">#REF!</definedName>
    <definedName name="建物種別" localSheetId="29">#REF!</definedName>
    <definedName name="建物種別" localSheetId="7">#REF!</definedName>
    <definedName name="建物種別" localSheetId="9">#REF!</definedName>
    <definedName name="建物種別" localSheetId="11">#REF!</definedName>
    <definedName name="建物種別" localSheetId="13">#REF!</definedName>
    <definedName name="建物種別" localSheetId="15">#REF!</definedName>
    <definedName name="建物種別" localSheetId="17">#REF!</definedName>
    <definedName name="建物種別" localSheetId="19">#REF!</definedName>
    <definedName name="建物種別" localSheetId="21">#REF!</definedName>
    <definedName name="建物種別">#REF!</definedName>
    <definedName name="建物種別_1">#REF!</definedName>
    <definedName name="検査費">'[87]代価表 '!#REF!</definedName>
    <definedName name="見掛比重試験">#REF!</definedName>
    <definedName name="見積期限">[88]項目!$S$3:$S$10</definedName>
    <definedName name="見積書">#N/A</definedName>
    <definedName name="見積乗率">#REF!</definedName>
    <definedName name="見本" hidden="1">#REF!</definedName>
    <definedName name="原図作成費">[83]代価表!#REF!</definedName>
    <definedName name="原図作成費２">#REF!</definedName>
    <definedName name="原図作成費３">#REF!</definedName>
    <definedName name="現管率">[89]ｲﾝﾌﾟｯﾄ表!$D$7</definedName>
    <definedName name="現管率_1">[90]ｲﾝﾌﾟｯﾄ表!$D$7</definedName>
    <definedName name="現場ＣＢＲ試験">#REF!</definedName>
    <definedName name="現場管理費">[10]明細!#REF!</definedName>
    <definedName name="現場管理費率">#REF!</definedName>
    <definedName name="現場間接費" localSheetId="1">#REF!</definedName>
    <definedName name="現場間接費">#REF!</definedName>
    <definedName name="現場間接費_1">#REF!</definedName>
    <definedName name="現場写真データ登録">#REF!</definedName>
    <definedName name="現場透水試験_ケーシング">#REF!</definedName>
    <definedName name="現場透水試験_注入法">#REF!</definedName>
    <definedName name="現地試験選択リスト">[75]選択リスト!$G$3:$G$20</definedName>
    <definedName name="現地調査">[83]代価表!#REF!</definedName>
    <definedName name="現地調査２">#REF!</definedName>
    <definedName name="現地調査５">#REF!</definedName>
    <definedName name="現地調査メータ">#REF!</definedName>
    <definedName name="現地調査費">#REF!</definedName>
    <definedName name="現地調査費２">#REF!</definedName>
    <definedName name="現地調査費３">#REF!</definedName>
    <definedName name="現地調査費４">#REF!</definedName>
    <definedName name="現地踏査">#REF!</definedName>
    <definedName name="現地補測">#REF!</definedName>
    <definedName name="現地補測及び補測数値編集">#REF!</definedName>
    <definedName name="現地補測費">[83]代価表!#REF!</definedName>
    <definedName name="現地補測費２">#REF!</definedName>
    <definedName name="現地補測費３">#REF!</definedName>
    <definedName name="固定資産税率">#REF!</definedName>
    <definedName name="固定資産評価率">#REF!</definedName>
    <definedName name="固定費算出">#REF!</definedName>
    <definedName name="顧客">#N/A</definedName>
    <definedName name="五">[48]ｶﾗｰ･遠距離!$G$31</definedName>
    <definedName name="交付税措置_PFI">[28]詳細条件!$B$300</definedName>
    <definedName name="交付税措置_PSC">[28]詳細条件!$B$428</definedName>
    <definedName name="光束" localSheetId="1">[79]!光束</definedName>
    <definedName name="光束" localSheetId="5">[79]!光束</definedName>
    <definedName name="光束" localSheetId="6">[79]!光束</definedName>
    <definedName name="光束" localSheetId="23">[79]!光束</definedName>
    <definedName name="光束" localSheetId="24">[79]!光束</definedName>
    <definedName name="光束" localSheetId="25">[79]!光束</definedName>
    <definedName name="光束" localSheetId="26">[79]!光束</definedName>
    <definedName name="光束" localSheetId="27">[79]!光束</definedName>
    <definedName name="光束" localSheetId="28">[79]!光束</definedName>
    <definedName name="光束" localSheetId="29">[79]!光束</definedName>
    <definedName name="光束" localSheetId="30">[79]!光束</definedName>
    <definedName name="光束" localSheetId="7">[79]!光束</definedName>
    <definedName name="光束" localSheetId="8">[79]!光束</definedName>
    <definedName name="光束" localSheetId="9">[79]!光束</definedName>
    <definedName name="光束" localSheetId="10">[79]!光束</definedName>
    <definedName name="光束" localSheetId="11">[79]!光束</definedName>
    <definedName name="光束" localSheetId="12">[79]!光束</definedName>
    <definedName name="光束" localSheetId="13">[79]!光束</definedName>
    <definedName name="光束" localSheetId="14">[79]!光束</definedName>
    <definedName name="光束" localSheetId="15">[79]!光束</definedName>
    <definedName name="光束" localSheetId="16">[79]!光束</definedName>
    <definedName name="光束" localSheetId="18">[79]!光束</definedName>
    <definedName name="光束" localSheetId="17">[79]!光束</definedName>
    <definedName name="光束" localSheetId="19">[79]!光束</definedName>
    <definedName name="光束" localSheetId="20">[79]!光束</definedName>
    <definedName name="光束" localSheetId="21">[79]!光束</definedName>
    <definedName name="光束" localSheetId="22">[79]!光束</definedName>
    <definedName name="光束" localSheetId="3">[79]!光束</definedName>
    <definedName name="光束">[79]!光束</definedName>
    <definedName name="光束_1">#N/A</definedName>
    <definedName name="公園位置データ入力">#REF!</definedName>
    <definedName name="公園建物データ入力">#REF!</definedName>
    <definedName name="公園周辺道路台帳図ラスターデータ作成">#REF!</definedName>
    <definedName name="公園照明灯データ入力">#REF!</definedName>
    <definedName name="公園総括調書データ入力">#REF!</definedName>
    <definedName name="公図ラスターデータ作成">#REF!</definedName>
    <definedName name="公図写しラスターデータ作成">#REF!</definedName>
    <definedName name="公租公課等">[47]前提条件入力用!$E$112</definedName>
    <definedName name="公認会計士費">#REF!</definedName>
    <definedName name="厚さ" localSheetId="1">#REF!</definedName>
    <definedName name="厚さ" localSheetId="5">#REF!</definedName>
    <definedName name="厚さ" localSheetId="23">#REF!</definedName>
    <definedName name="厚さ" localSheetId="25">#REF!</definedName>
    <definedName name="厚さ" localSheetId="27">#REF!</definedName>
    <definedName name="厚さ" localSheetId="29">#REF!</definedName>
    <definedName name="厚さ" localSheetId="7">#REF!</definedName>
    <definedName name="厚さ" localSheetId="9">#REF!</definedName>
    <definedName name="厚さ" localSheetId="11">#REF!</definedName>
    <definedName name="厚さ" localSheetId="13">#REF!</definedName>
    <definedName name="厚さ" localSheetId="15">#REF!</definedName>
    <definedName name="厚さ" localSheetId="17">#REF!</definedName>
    <definedName name="厚さ" localSheetId="19">#REF!</definedName>
    <definedName name="厚さ" localSheetId="21">#REF!</definedName>
    <definedName name="厚さ" localSheetId="2">#REF!</definedName>
    <definedName name="厚さ">#REF!</definedName>
    <definedName name="厚さ_1">#REF!</definedName>
    <definedName name="孔径選択リスト">[75]選択リスト!$C$3:$C$20</definedName>
    <definedName name="孔内水平載荷試験_高圧">#REF!</definedName>
    <definedName name="孔内水平載荷試験_低圧">#REF!</definedName>
    <definedName name="工_事_名_称____株シバタ医理科青森" localSheetId="1">#REF!</definedName>
    <definedName name="工_事_名_称____株シバタ医理科青森" localSheetId="5">#REF!</definedName>
    <definedName name="工_事_名_称____株シバタ医理科青森" localSheetId="23">#REF!</definedName>
    <definedName name="工_事_名_称____株シバタ医理科青森" localSheetId="25">#REF!</definedName>
    <definedName name="工_事_名_称____株シバタ医理科青森" localSheetId="27">#REF!</definedName>
    <definedName name="工_事_名_称____株シバタ医理科青森" localSheetId="29">#REF!</definedName>
    <definedName name="工_事_名_称____株シバタ医理科青森" localSheetId="7">#REF!</definedName>
    <definedName name="工_事_名_称____株シバタ医理科青森" localSheetId="9">#REF!</definedName>
    <definedName name="工_事_名_称____株シバタ医理科青森" localSheetId="11">#REF!</definedName>
    <definedName name="工_事_名_称____株シバタ医理科青森" localSheetId="13">#REF!</definedName>
    <definedName name="工_事_名_称____株シバタ医理科青森" localSheetId="15">#REF!</definedName>
    <definedName name="工_事_名_称____株シバタ医理科青森" localSheetId="17">#REF!</definedName>
    <definedName name="工_事_名_称____株シバタ医理科青森" localSheetId="19">#REF!</definedName>
    <definedName name="工_事_名_称____株シバタ医理科青森" localSheetId="21">#REF!</definedName>
    <definedName name="工_事_名_称____株シバタ医理科青森">#REF!</definedName>
    <definedName name="工_事_名_称____株シバタ医理科青森_1">#REF!</definedName>
    <definedName name="工事">[91]計算書!$C$24</definedName>
    <definedName name="工事カ所名">[92]設計書入力!$DT$23:$DU$1040</definedName>
    <definedName name="工事カ所名_1">[93]設計書入力!$DT$23:$DU$1040</definedName>
    <definedName name="工事価格" localSheetId="1">#REF!</definedName>
    <definedName name="工事価格">#REF!</definedName>
    <definedName name="工事価格_1">#REF!</definedName>
    <definedName name="工事原価" localSheetId="1">#REF!</definedName>
    <definedName name="工事原価">#REF!</definedName>
    <definedName name="工事原価_1">#REF!</definedName>
    <definedName name="工事設計書" localSheetId="1">#REF!</definedName>
    <definedName name="工事設計書" localSheetId="5">#REF!</definedName>
    <definedName name="工事設計書" localSheetId="23">#REF!</definedName>
    <definedName name="工事設計書" localSheetId="25">#REF!</definedName>
    <definedName name="工事設計書" localSheetId="27">#REF!</definedName>
    <definedName name="工事設計書" localSheetId="29">#REF!</definedName>
    <definedName name="工事設計書" localSheetId="7">#REF!</definedName>
    <definedName name="工事設計書" localSheetId="9">#REF!</definedName>
    <definedName name="工事設計書" localSheetId="11">#REF!</definedName>
    <definedName name="工事設計書" localSheetId="13">#REF!</definedName>
    <definedName name="工事設計書" localSheetId="15">#REF!</definedName>
    <definedName name="工事設計書" localSheetId="17">#REF!</definedName>
    <definedName name="工事設計書" localSheetId="19">#REF!</definedName>
    <definedName name="工事設計書" localSheetId="21">#REF!</definedName>
    <definedName name="工事設計書" localSheetId="2">#REF!</definedName>
    <definedName name="工事設計書">#REF!</definedName>
    <definedName name="工事設計書_1">#REF!</definedName>
    <definedName name="工事設計書_3">#REF!</definedName>
    <definedName name="工事名" localSheetId="1">#REF!</definedName>
    <definedName name="工事名" localSheetId="5">#REF!</definedName>
    <definedName name="工事名" localSheetId="23">#REF!</definedName>
    <definedName name="工事名" localSheetId="25">#REF!</definedName>
    <definedName name="工事名" localSheetId="27">#REF!</definedName>
    <definedName name="工事名" localSheetId="29">#REF!</definedName>
    <definedName name="工事名" localSheetId="7">#REF!</definedName>
    <definedName name="工事名" localSheetId="9">#REF!</definedName>
    <definedName name="工事名" localSheetId="11">#REF!</definedName>
    <definedName name="工事名" localSheetId="13">#REF!</definedName>
    <definedName name="工事名" localSheetId="15">#REF!</definedName>
    <definedName name="工事名" localSheetId="17">#REF!</definedName>
    <definedName name="工事名" localSheetId="19">#REF!</definedName>
    <definedName name="工事名" localSheetId="21">#REF!</definedName>
    <definedName name="工事名">#REF!</definedName>
    <definedName name="工事名_1">#REF!</definedName>
    <definedName name="工種">[94]労務単価!$B$4:$B$70</definedName>
    <definedName name="工場派遣労務費" localSheetId="1">#REF!</definedName>
    <definedName name="工場派遣労務費">#REF!</definedName>
    <definedName name="工場派遣労務費_1">#REF!</definedName>
    <definedName name="工数単価" localSheetId="1">#REF!</definedName>
    <definedName name="工数単価" localSheetId="5">#REF!</definedName>
    <definedName name="工数単価" localSheetId="23">#REF!</definedName>
    <definedName name="工数単価" localSheetId="25">#REF!</definedName>
    <definedName name="工数単価" localSheetId="27">#REF!</definedName>
    <definedName name="工数単価" localSheetId="29">#REF!</definedName>
    <definedName name="工数単価" localSheetId="7">#REF!</definedName>
    <definedName name="工数単価" localSheetId="9">#REF!</definedName>
    <definedName name="工数単価" localSheetId="11">#REF!</definedName>
    <definedName name="工数単価" localSheetId="13">#REF!</definedName>
    <definedName name="工数単価" localSheetId="15">#REF!</definedName>
    <definedName name="工数単価" localSheetId="17">#REF!</definedName>
    <definedName name="工数単価" localSheetId="19">#REF!</definedName>
    <definedName name="工数単価" localSheetId="21">#REF!</definedName>
    <definedName name="工数単価">#REF!</definedName>
    <definedName name="工数単価_1">#REF!</definedName>
    <definedName name="工程軽量">#REF!</definedName>
    <definedName name="工法" localSheetId="1">#REF!</definedName>
    <definedName name="工法" localSheetId="5">#REF!</definedName>
    <definedName name="工法" localSheetId="23">#REF!</definedName>
    <definedName name="工法" localSheetId="25">#REF!</definedName>
    <definedName name="工法" localSheetId="27">#REF!</definedName>
    <definedName name="工法" localSheetId="29">#REF!</definedName>
    <definedName name="工法" localSheetId="7">#REF!</definedName>
    <definedName name="工法" localSheetId="9">#REF!</definedName>
    <definedName name="工法" localSheetId="11">#REF!</definedName>
    <definedName name="工法" localSheetId="13">#REF!</definedName>
    <definedName name="工法" localSheetId="15">#REF!</definedName>
    <definedName name="工法" localSheetId="17">#REF!</definedName>
    <definedName name="工法" localSheetId="19">#REF!</definedName>
    <definedName name="工法" localSheetId="21">#REF!</definedName>
    <definedName name="工法">#REF!</definedName>
    <definedName name="工法_1">#REF!</definedName>
    <definedName name="工法分類">#REF!</definedName>
    <definedName name="構造1" localSheetId="1">#REF!</definedName>
    <definedName name="構造1" localSheetId="5">#REF!</definedName>
    <definedName name="構造1" localSheetId="23">#REF!</definedName>
    <definedName name="構造1" localSheetId="25">#REF!</definedName>
    <definedName name="構造1" localSheetId="27">#REF!</definedName>
    <definedName name="構造1" localSheetId="29">#REF!</definedName>
    <definedName name="構造1" localSheetId="7">#REF!</definedName>
    <definedName name="構造1" localSheetId="9">#REF!</definedName>
    <definedName name="構造1" localSheetId="11">#REF!</definedName>
    <definedName name="構造1" localSheetId="13">#REF!</definedName>
    <definedName name="構造1" localSheetId="15">#REF!</definedName>
    <definedName name="構造1" localSheetId="17">#REF!</definedName>
    <definedName name="構造1" localSheetId="19">#REF!</definedName>
    <definedName name="構造1" localSheetId="21">#REF!</definedName>
    <definedName name="構造1">#REF!</definedName>
    <definedName name="構造1_1">#REF!</definedName>
    <definedName name="構造物天端高" localSheetId="1">#REF!</definedName>
    <definedName name="構造物天端高" localSheetId="5">#REF!</definedName>
    <definedName name="構造物天端高" localSheetId="23">#REF!</definedName>
    <definedName name="構造物天端高" localSheetId="25">#REF!</definedName>
    <definedName name="構造物天端高" localSheetId="27">#REF!</definedName>
    <definedName name="構造物天端高" localSheetId="29">#REF!</definedName>
    <definedName name="構造物天端高" localSheetId="7">#REF!</definedName>
    <definedName name="構造物天端高" localSheetId="9">#REF!</definedName>
    <definedName name="構造物天端高" localSheetId="11">#REF!</definedName>
    <definedName name="構造物天端高" localSheetId="13">#REF!</definedName>
    <definedName name="構造物天端高" localSheetId="15">#REF!</definedName>
    <definedName name="構造物天端高" localSheetId="17">#REF!</definedName>
    <definedName name="構造物天端高" localSheetId="19">#REF!</definedName>
    <definedName name="構造物天端高" localSheetId="21">#REF!</definedName>
    <definedName name="構造物天端高" localSheetId="2">#REF!</definedName>
    <definedName name="構造物天端高">#REF!</definedName>
    <definedName name="構造物天端高_1">#REF!</definedName>
    <definedName name="構造物天端高_3">#REF!</definedName>
    <definedName name="行N">[14]設定!#REF!</definedName>
    <definedName name="鋼材" localSheetId="2">[95]鋼材!$B$5:$H$39</definedName>
    <definedName name="鋼材">[96]鋼材!$B$5:$H$39</definedName>
    <definedName name="鋼材_1">[97]鋼材!$B$5:$H$39</definedName>
    <definedName name="鋼材G">#REF!</definedName>
    <definedName name="鋼材H">#REF!</definedName>
    <definedName name="鋼材I">#REF!</definedName>
    <definedName name="鋼材料">[98]鋼材!$B$5:$H$70</definedName>
    <definedName name="項目">#N/A</definedName>
    <definedName name="項目設定">#N/A</definedName>
    <definedName name="項目選択" localSheetId="1">[66]!項目選択</definedName>
    <definedName name="項目選択" localSheetId="5">[66]!項目選択</definedName>
    <definedName name="項目選択" localSheetId="6">[66]!項目選択</definedName>
    <definedName name="項目選択" localSheetId="23">[66]!項目選択</definedName>
    <definedName name="項目選択" localSheetId="24">[66]!項目選択</definedName>
    <definedName name="項目選択" localSheetId="25">[66]!項目選択</definedName>
    <definedName name="項目選択" localSheetId="26">[66]!項目選択</definedName>
    <definedName name="項目選択" localSheetId="27">[66]!項目選択</definedName>
    <definedName name="項目選択" localSheetId="28">[66]!項目選択</definedName>
    <definedName name="項目選択" localSheetId="29">[66]!項目選択</definedName>
    <definedName name="項目選択" localSheetId="30">[66]!項目選択</definedName>
    <definedName name="項目選択" localSheetId="7">[66]!項目選択</definedName>
    <definedName name="項目選択" localSheetId="8">[66]!項目選択</definedName>
    <definedName name="項目選択" localSheetId="9">[66]!項目選択</definedName>
    <definedName name="項目選択" localSheetId="10">[66]!項目選択</definedName>
    <definedName name="項目選択" localSheetId="11">[66]!項目選択</definedName>
    <definedName name="項目選択" localSheetId="12">[66]!項目選択</definedName>
    <definedName name="項目選択" localSheetId="13">[66]!項目選択</definedName>
    <definedName name="項目選択" localSheetId="14">[66]!項目選択</definedName>
    <definedName name="項目選択" localSheetId="15">[66]!項目選択</definedName>
    <definedName name="項目選択" localSheetId="16">[66]!項目選択</definedName>
    <definedName name="項目選択" localSheetId="18">[66]!項目選択</definedName>
    <definedName name="項目選択" localSheetId="17">[66]!項目選択</definedName>
    <definedName name="項目選択" localSheetId="19">[66]!項目選択</definedName>
    <definedName name="項目選択" localSheetId="20">[66]!項目選択</definedName>
    <definedName name="項目選択" localSheetId="21">[66]!項目選択</definedName>
    <definedName name="項目選択" localSheetId="22">[66]!項目選択</definedName>
    <definedName name="項目選択" localSheetId="3">[66]!項目選択</definedName>
    <definedName name="項目選択">[66]!項目選択</definedName>
    <definedName name="項目選択_1">#N/A</definedName>
    <definedName name="高" localSheetId="1">#REF!</definedName>
    <definedName name="高" localSheetId="5">#REF!</definedName>
    <definedName name="高" localSheetId="23">#REF!</definedName>
    <definedName name="高" localSheetId="25">#REF!</definedName>
    <definedName name="高" localSheetId="27">#REF!</definedName>
    <definedName name="高" localSheetId="29">#REF!</definedName>
    <definedName name="高" localSheetId="7">#REF!</definedName>
    <definedName name="高" localSheetId="9">#REF!</definedName>
    <definedName name="高" localSheetId="11">#REF!</definedName>
    <definedName name="高" localSheetId="13">#REF!</definedName>
    <definedName name="高" localSheetId="15">#REF!</definedName>
    <definedName name="高" localSheetId="17">#REF!</definedName>
    <definedName name="高" localSheetId="19">#REF!</definedName>
    <definedName name="高" localSheetId="21">#REF!</definedName>
    <definedName name="高" localSheetId="2">#REF!</definedName>
    <definedName name="高">#REF!</definedName>
    <definedName name="高_1">#REF!</definedName>
    <definedName name="高_3">#REF!</definedName>
    <definedName name="高さ" localSheetId="1">#REF!</definedName>
    <definedName name="高さ" localSheetId="5">#REF!</definedName>
    <definedName name="高さ" localSheetId="23">#REF!</definedName>
    <definedName name="高さ" localSheetId="25">#REF!</definedName>
    <definedName name="高さ" localSheetId="27">#REF!</definedName>
    <definedName name="高さ" localSheetId="29">#REF!</definedName>
    <definedName name="高さ" localSheetId="7">#REF!</definedName>
    <definedName name="高さ" localSheetId="9">#REF!</definedName>
    <definedName name="高さ" localSheetId="11">#REF!</definedName>
    <definedName name="高さ" localSheetId="13">#REF!</definedName>
    <definedName name="高さ" localSheetId="15">#REF!</definedName>
    <definedName name="高さ" localSheetId="17">#REF!</definedName>
    <definedName name="高さ" localSheetId="19">#REF!</definedName>
    <definedName name="高さ" localSheetId="21">#REF!</definedName>
    <definedName name="高さ">#REF!</definedName>
    <definedName name="高さ_1">#REF!</definedName>
    <definedName name="号マンホール計算書">#REF!</definedName>
    <definedName name="合計" localSheetId="2">[82]内訳!#REF!</definedName>
    <definedName name="合計">[82]内訳!#REF!</definedName>
    <definedName name="合計_10" localSheetId="2">[82]内訳!#REF!</definedName>
    <definedName name="合計_10">[82]内訳!#REF!</definedName>
    <definedName name="合成部位" localSheetId="1">#REF!</definedName>
    <definedName name="合成部位" localSheetId="5">#REF!</definedName>
    <definedName name="合成部位" localSheetId="23">#REF!</definedName>
    <definedName name="合成部位" localSheetId="25">#REF!</definedName>
    <definedName name="合成部位" localSheetId="27">#REF!</definedName>
    <definedName name="合成部位" localSheetId="29">#REF!</definedName>
    <definedName name="合成部位" localSheetId="7">#REF!</definedName>
    <definedName name="合成部位" localSheetId="9">#REF!</definedName>
    <definedName name="合成部位" localSheetId="11">#REF!</definedName>
    <definedName name="合成部位" localSheetId="13">#REF!</definedName>
    <definedName name="合成部位" localSheetId="15">#REF!</definedName>
    <definedName name="合成部位" localSheetId="17">#REF!</definedName>
    <definedName name="合成部位" localSheetId="19">#REF!</definedName>
    <definedName name="合成部位" localSheetId="21">#REF!</definedName>
    <definedName name="合成部位">#REF!</definedName>
    <definedName name="合成部位_1">#REF!</definedName>
    <definedName name="国際">#REF!</definedName>
    <definedName name="国際航業">#REF!</definedName>
    <definedName name="査定">#REF!</definedName>
    <definedName name="査定率表">#REF!</definedName>
    <definedName name="債務保証費率">#REF!</definedName>
    <definedName name="最終年度運転期間">#REF!</definedName>
    <definedName name="最終頁" localSheetId="1">[1]ｺﾋﾟｰc!#REF!</definedName>
    <definedName name="最終頁" localSheetId="5">[1]ｺﾋﾟｰc!#REF!</definedName>
    <definedName name="最終頁" localSheetId="23">[1]ｺﾋﾟｰc!#REF!</definedName>
    <definedName name="最終頁" localSheetId="25">[1]ｺﾋﾟｰc!#REF!</definedName>
    <definedName name="最終頁" localSheetId="27">[1]ｺﾋﾟｰc!#REF!</definedName>
    <definedName name="最終頁" localSheetId="29">[1]ｺﾋﾟｰc!#REF!</definedName>
    <definedName name="最終頁" localSheetId="7">[1]ｺﾋﾟｰc!#REF!</definedName>
    <definedName name="最終頁" localSheetId="9">[1]ｺﾋﾟｰc!#REF!</definedName>
    <definedName name="最終頁" localSheetId="11">[1]ｺﾋﾟｰc!#REF!</definedName>
    <definedName name="最終頁" localSheetId="13">[1]ｺﾋﾟｰc!#REF!</definedName>
    <definedName name="最終頁" localSheetId="15">[1]ｺﾋﾟｰc!#REF!</definedName>
    <definedName name="最終頁" localSheetId="17">[1]ｺﾋﾟｰc!#REF!</definedName>
    <definedName name="最終頁" localSheetId="19">[1]ｺﾋﾟｰc!#REF!</definedName>
    <definedName name="最終頁" localSheetId="21">[1]ｺﾋﾟｰc!#REF!</definedName>
    <definedName name="最終頁" localSheetId="2">[1]ｺﾋﾟｰc!#REF!</definedName>
    <definedName name="最終頁">[1]ｺﾋﾟｰc!#REF!</definedName>
    <definedName name="最終頁_3">[1]ｺﾋﾟｰc!#REF!</definedName>
    <definedName name="最終頁の数字" localSheetId="1">[1]ｺﾋﾟｰc!#REF!</definedName>
    <definedName name="最終頁の数字" localSheetId="5">[1]ｺﾋﾟｰc!#REF!</definedName>
    <definedName name="最終頁の数字" localSheetId="23">[1]ｺﾋﾟｰc!#REF!</definedName>
    <definedName name="最終頁の数字" localSheetId="25">[1]ｺﾋﾟｰc!#REF!</definedName>
    <definedName name="最終頁の数字" localSheetId="27">[1]ｺﾋﾟｰc!#REF!</definedName>
    <definedName name="最終頁の数字" localSheetId="29">[1]ｺﾋﾟｰc!#REF!</definedName>
    <definedName name="最終頁の数字" localSheetId="7">[1]ｺﾋﾟｰc!#REF!</definedName>
    <definedName name="最終頁の数字" localSheetId="9">[1]ｺﾋﾟｰc!#REF!</definedName>
    <definedName name="最終頁の数字" localSheetId="11">[1]ｺﾋﾟｰc!#REF!</definedName>
    <definedName name="最終頁の数字" localSheetId="13">[1]ｺﾋﾟｰc!#REF!</definedName>
    <definedName name="最終頁の数字" localSheetId="15">[1]ｺﾋﾟｰc!#REF!</definedName>
    <definedName name="最終頁の数字" localSheetId="17">[1]ｺﾋﾟｰc!#REF!</definedName>
    <definedName name="最終頁の数字" localSheetId="19">[1]ｺﾋﾟｰc!#REF!</definedName>
    <definedName name="最終頁の数字" localSheetId="21">[1]ｺﾋﾟｰc!#REF!</definedName>
    <definedName name="最終頁の数字" localSheetId="2">[1]ｺﾋﾟｰc!#REF!</definedName>
    <definedName name="最終頁の数字">[1]ｺﾋﾟｰc!#REF!</definedName>
    <definedName name="最終頁の数字_3">[1]ｺﾋﾟｰc!#REF!</definedName>
    <definedName name="最終頁算出" localSheetId="1">[1]ｺﾋﾟｰc!#REF!</definedName>
    <definedName name="最終頁算出" localSheetId="5">[1]ｺﾋﾟｰc!#REF!</definedName>
    <definedName name="最終頁算出" localSheetId="23">[1]ｺﾋﾟｰc!#REF!</definedName>
    <definedName name="最終頁算出" localSheetId="25">[1]ｺﾋﾟｰc!#REF!</definedName>
    <definedName name="最終頁算出" localSheetId="27">[1]ｺﾋﾟｰc!#REF!</definedName>
    <definedName name="最終頁算出" localSheetId="29">[1]ｺﾋﾟｰc!#REF!</definedName>
    <definedName name="最終頁算出" localSheetId="7">[1]ｺﾋﾟｰc!#REF!</definedName>
    <definedName name="最終頁算出" localSheetId="9">[1]ｺﾋﾟｰc!#REF!</definedName>
    <definedName name="最終頁算出" localSheetId="11">[1]ｺﾋﾟｰc!#REF!</definedName>
    <definedName name="最終頁算出" localSheetId="13">[1]ｺﾋﾟｰc!#REF!</definedName>
    <definedName name="最終頁算出" localSheetId="15">[1]ｺﾋﾟｰc!#REF!</definedName>
    <definedName name="最終頁算出" localSheetId="17">[1]ｺﾋﾟｰc!#REF!</definedName>
    <definedName name="最終頁算出" localSheetId="19">[1]ｺﾋﾟｰc!#REF!</definedName>
    <definedName name="最終頁算出" localSheetId="21">[1]ｺﾋﾟｰc!#REF!</definedName>
    <definedName name="最終頁算出" localSheetId="2">[1]ｺﾋﾟｰc!#REF!</definedName>
    <definedName name="最終頁算出">[1]ｺﾋﾟｰc!#REF!</definedName>
    <definedName name="最終頁算出_3">[1]ｺﾋﾟｰc!#REF!</definedName>
    <definedName name="最終頁表示" localSheetId="1">[1]ｺﾋﾟｰc!#REF!</definedName>
    <definedName name="最終頁表示" localSheetId="5">[1]ｺﾋﾟｰc!#REF!</definedName>
    <definedName name="最終頁表示" localSheetId="23">[1]ｺﾋﾟｰc!#REF!</definedName>
    <definedName name="最終頁表示" localSheetId="25">[1]ｺﾋﾟｰc!#REF!</definedName>
    <definedName name="最終頁表示" localSheetId="27">[1]ｺﾋﾟｰc!#REF!</definedName>
    <definedName name="最終頁表示" localSheetId="29">[1]ｺﾋﾟｰc!#REF!</definedName>
    <definedName name="最終頁表示" localSheetId="7">[1]ｺﾋﾟｰc!#REF!</definedName>
    <definedName name="最終頁表示" localSheetId="9">[1]ｺﾋﾟｰc!#REF!</definedName>
    <definedName name="最終頁表示" localSheetId="11">[1]ｺﾋﾟｰc!#REF!</definedName>
    <definedName name="最終頁表示" localSheetId="13">[1]ｺﾋﾟｰc!#REF!</definedName>
    <definedName name="最終頁表示" localSheetId="15">[1]ｺﾋﾟｰc!#REF!</definedName>
    <definedName name="最終頁表示" localSheetId="17">[1]ｺﾋﾟｰc!#REF!</definedName>
    <definedName name="最終頁表示" localSheetId="19">[1]ｺﾋﾟｰc!#REF!</definedName>
    <definedName name="最終頁表示" localSheetId="21">[1]ｺﾋﾟｰc!#REF!</definedName>
    <definedName name="最終頁表示" localSheetId="2">[1]ｺﾋﾟｰc!#REF!</definedName>
    <definedName name="最終頁表示">[1]ｺﾋﾟｰc!#REF!</definedName>
    <definedName name="最終頁表示_3">[1]ｺﾋﾟｰc!#REF!</definedName>
    <definedName name="最大発電能力">#REF!</definedName>
    <definedName name="最低現預金">#REF!</definedName>
    <definedName name="細部図化費">#REF!</definedName>
    <definedName name="材">[51]鋼材!$B$5:$H$39</definedName>
    <definedName name="材質" localSheetId="2">[99]基本単価表!$B$7:$D$17</definedName>
    <definedName name="材質">[100]基本単価表!$B$7:$D$17</definedName>
    <definedName name="材料" localSheetId="1">#REF!</definedName>
    <definedName name="材料" localSheetId="5">#REF!</definedName>
    <definedName name="材料" localSheetId="23">#REF!</definedName>
    <definedName name="材料" localSheetId="25">#REF!</definedName>
    <definedName name="材料" localSheetId="27">#REF!</definedName>
    <definedName name="材料" localSheetId="29">#REF!</definedName>
    <definedName name="材料" localSheetId="7">#REF!</definedName>
    <definedName name="材料" localSheetId="9">#REF!</definedName>
    <definedName name="材料" localSheetId="11">#REF!</definedName>
    <definedName name="材料" localSheetId="13">#REF!</definedName>
    <definedName name="材料" localSheetId="15">#REF!</definedName>
    <definedName name="材料" localSheetId="17">#REF!</definedName>
    <definedName name="材料" localSheetId="19">#REF!</definedName>
    <definedName name="材料" localSheetId="21">#REF!</definedName>
    <definedName name="材料" localSheetId="2">#REF!</definedName>
    <definedName name="材料">#REF!</definedName>
    <definedName name="材料_1">#REF!</definedName>
    <definedName name="材料費" localSheetId="1">#REF!</definedName>
    <definedName name="材料費">#REF!</definedName>
    <definedName name="材料費_1">#REF!</definedName>
    <definedName name="作業セル">[14]代価!#REF!</definedName>
    <definedName name="作成日">#REF!</definedName>
    <definedName name="作表">[14]設定!#REF!</definedName>
    <definedName name="撮影">#REF!</definedName>
    <definedName name="撮影地">#REF!</definedName>
    <definedName name="雑">#REF!</definedName>
    <definedName name="雑設備" localSheetId="1">#REF!</definedName>
    <definedName name="雑設備" localSheetId="5">#REF!</definedName>
    <definedName name="雑設備" localSheetId="23">#REF!</definedName>
    <definedName name="雑設備" localSheetId="25">#REF!</definedName>
    <definedName name="雑設備" localSheetId="27">#REF!</definedName>
    <definedName name="雑設備" localSheetId="29">#REF!</definedName>
    <definedName name="雑設備" localSheetId="7">#REF!</definedName>
    <definedName name="雑設備" localSheetId="9">#REF!</definedName>
    <definedName name="雑設備" localSheetId="11">#REF!</definedName>
    <definedName name="雑設備" localSheetId="13">#REF!</definedName>
    <definedName name="雑設備" localSheetId="15">#REF!</definedName>
    <definedName name="雑設備" localSheetId="17">#REF!</definedName>
    <definedName name="雑設備" localSheetId="19">#REF!</definedName>
    <definedName name="雑設備" localSheetId="21">#REF!</definedName>
    <definedName name="雑設備">#REF!</definedName>
    <definedName name="雑設備_1">#REF!</definedName>
    <definedName name="三">[48]ｶﾗｰ･遠距離!$G$22</definedName>
    <definedName name="三軸圧縮試験_ＵＵ">#REF!</definedName>
    <definedName name="産廃単価">#REF!</definedName>
    <definedName name="残り記号__M" localSheetId="2">[1]ｺﾋﾟｰc!#REF!</definedName>
    <definedName name="残り記号__M">[1]ｺﾋﾟｰc!#REF!</definedName>
    <definedName name="残り記号__M_3" localSheetId="2">[1]ｺﾋﾟｰc!#REF!</definedName>
    <definedName name="残り記号__M_3">[1]ｺﾋﾟｰc!#REF!</definedName>
    <definedName name="残り記号_\M" localSheetId="1">[1]ｺﾋﾟｰc!#REF!</definedName>
    <definedName name="残り記号_\M" localSheetId="5">[1]ｺﾋﾟｰc!#REF!</definedName>
    <definedName name="残り記号_\M" localSheetId="23">[1]ｺﾋﾟｰc!#REF!</definedName>
    <definedName name="残り記号_\M" localSheetId="25">[1]ｺﾋﾟｰc!#REF!</definedName>
    <definedName name="残り記号_\M" localSheetId="27">[1]ｺﾋﾟｰc!#REF!</definedName>
    <definedName name="残り記号_\M" localSheetId="29">[1]ｺﾋﾟｰc!#REF!</definedName>
    <definedName name="残り記号_\M" localSheetId="7">[1]ｺﾋﾟｰc!#REF!</definedName>
    <definedName name="残り記号_\M" localSheetId="9">[1]ｺﾋﾟｰc!#REF!</definedName>
    <definedName name="残り記号_\M" localSheetId="11">[1]ｺﾋﾟｰc!#REF!</definedName>
    <definedName name="残り記号_\M" localSheetId="13">[1]ｺﾋﾟｰc!#REF!</definedName>
    <definedName name="残り記号_\M" localSheetId="15">[1]ｺﾋﾟｰc!#REF!</definedName>
    <definedName name="残り記号_\M" localSheetId="17">[1]ｺﾋﾟｰc!#REF!</definedName>
    <definedName name="残り記号_\M" localSheetId="19">[1]ｺﾋﾟｰc!#REF!</definedName>
    <definedName name="残り記号_\M" localSheetId="21">[1]ｺﾋﾟｰc!#REF!</definedName>
    <definedName name="残り記号_\M" localSheetId="2">[1]ｺﾋﾟｰc!#REF!</definedName>
    <definedName name="残り記号_\M">[1]ｺﾋﾟｰc!#REF!</definedName>
    <definedName name="残土A">#REF!</definedName>
    <definedName name="仕様" localSheetId="2">#REF!</definedName>
    <definedName name="仕様">#REF!</definedName>
    <definedName name="四">[48]ｶﾗｰ･遠距離!$G$25</definedName>
    <definedName name="四四">[48]ｶﾗｰ･遠距離!$G$28</definedName>
    <definedName name="市中借入金利率">[81]前提条件!$S$66</definedName>
    <definedName name="指数" localSheetId="1">[79]!指数</definedName>
    <definedName name="指数" localSheetId="5">[79]!指数</definedName>
    <definedName name="指数" localSheetId="6">[79]!指数</definedName>
    <definedName name="指数" localSheetId="23">[79]!指数</definedName>
    <definedName name="指数" localSheetId="24">[79]!指数</definedName>
    <definedName name="指数" localSheetId="25">[79]!指数</definedName>
    <definedName name="指数" localSheetId="26">[79]!指数</definedName>
    <definedName name="指数" localSheetId="27">[79]!指数</definedName>
    <definedName name="指数" localSheetId="28">[79]!指数</definedName>
    <definedName name="指数" localSheetId="29">[79]!指数</definedName>
    <definedName name="指数" localSheetId="30">[79]!指数</definedName>
    <definedName name="指数" localSheetId="7">[79]!指数</definedName>
    <definedName name="指数" localSheetId="8">[79]!指数</definedName>
    <definedName name="指数" localSheetId="9">[79]!指数</definedName>
    <definedName name="指数" localSheetId="10">[79]!指数</definedName>
    <definedName name="指数" localSheetId="11">[79]!指数</definedName>
    <definedName name="指数" localSheetId="12">[79]!指数</definedName>
    <definedName name="指数" localSheetId="13">[79]!指数</definedName>
    <definedName name="指数" localSheetId="14">[79]!指数</definedName>
    <definedName name="指数" localSheetId="15">[79]!指数</definedName>
    <definedName name="指数" localSheetId="16">[79]!指数</definedName>
    <definedName name="指数" localSheetId="18">[79]!指数</definedName>
    <definedName name="指数" localSheetId="17">[79]!指数</definedName>
    <definedName name="指数" localSheetId="19">[79]!指数</definedName>
    <definedName name="指数" localSheetId="20">[79]!指数</definedName>
    <definedName name="指数" localSheetId="21">[79]!指数</definedName>
    <definedName name="指数" localSheetId="22">[79]!指数</definedName>
    <definedName name="指数" localSheetId="3">[79]!指数</definedName>
    <definedName name="指数">[79]!指数</definedName>
    <definedName name="指数_1">#N/A</definedName>
    <definedName name="指数コｰド" localSheetId="1">[79]!指数コｰド</definedName>
    <definedName name="指数コｰド" localSheetId="5">[79]!指数コｰド</definedName>
    <definedName name="指数コｰド" localSheetId="6">[79]!指数コｰド</definedName>
    <definedName name="指数コｰド" localSheetId="23">[79]!指数コｰド</definedName>
    <definedName name="指数コｰド" localSheetId="24">[79]!指数コｰド</definedName>
    <definedName name="指数コｰド" localSheetId="25">[79]!指数コｰド</definedName>
    <definedName name="指数コｰド" localSheetId="26">[79]!指数コｰド</definedName>
    <definedName name="指数コｰド" localSheetId="27">[79]!指数コｰド</definedName>
    <definedName name="指数コｰド" localSheetId="28">[79]!指数コｰド</definedName>
    <definedName name="指数コｰド" localSheetId="29">[79]!指数コｰド</definedName>
    <definedName name="指数コｰド" localSheetId="30">[79]!指数コｰド</definedName>
    <definedName name="指数コｰド" localSheetId="7">[79]!指数コｰド</definedName>
    <definedName name="指数コｰド" localSheetId="8">[79]!指数コｰド</definedName>
    <definedName name="指数コｰド" localSheetId="9">[79]!指数コｰド</definedName>
    <definedName name="指数コｰド" localSheetId="10">[79]!指数コｰド</definedName>
    <definedName name="指数コｰド" localSheetId="11">[79]!指数コｰド</definedName>
    <definedName name="指数コｰド" localSheetId="12">[79]!指数コｰド</definedName>
    <definedName name="指数コｰド" localSheetId="13">[79]!指数コｰド</definedName>
    <definedName name="指数コｰド" localSheetId="14">[79]!指数コｰド</definedName>
    <definedName name="指数コｰド" localSheetId="15">[79]!指数コｰド</definedName>
    <definedName name="指数コｰド" localSheetId="16">[79]!指数コｰド</definedName>
    <definedName name="指数コｰド" localSheetId="18">[79]!指数コｰド</definedName>
    <definedName name="指数コｰド" localSheetId="17">[79]!指数コｰド</definedName>
    <definedName name="指数コｰド" localSheetId="19">[79]!指数コｰド</definedName>
    <definedName name="指数コｰド" localSheetId="20">[79]!指数コｰド</definedName>
    <definedName name="指数コｰド" localSheetId="21">[79]!指数コｰド</definedName>
    <definedName name="指数コｰド" localSheetId="22">[79]!指数コｰド</definedName>
    <definedName name="指数コｰド" localSheetId="3">[79]!指数コｰド</definedName>
    <definedName name="指数コｰド">[79]!指数コｰド</definedName>
    <definedName name="指数コｰド_1">#N/A</definedName>
    <definedName name="指定頁検索" localSheetId="1">[1]ｺﾋﾟｰc!#REF!</definedName>
    <definedName name="指定頁検索" localSheetId="5">[1]ｺﾋﾟｰc!#REF!</definedName>
    <definedName name="指定頁検索" localSheetId="23">[1]ｺﾋﾟｰc!#REF!</definedName>
    <definedName name="指定頁検索" localSheetId="25">[1]ｺﾋﾟｰc!#REF!</definedName>
    <definedName name="指定頁検索" localSheetId="27">[1]ｺﾋﾟｰc!#REF!</definedName>
    <definedName name="指定頁検索" localSheetId="29">[1]ｺﾋﾟｰc!#REF!</definedName>
    <definedName name="指定頁検索" localSheetId="7">[1]ｺﾋﾟｰc!#REF!</definedName>
    <definedName name="指定頁検索" localSheetId="9">[1]ｺﾋﾟｰc!#REF!</definedName>
    <definedName name="指定頁検索" localSheetId="11">[1]ｺﾋﾟｰc!#REF!</definedName>
    <definedName name="指定頁検索" localSheetId="13">[1]ｺﾋﾟｰc!#REF!</definedName>
    <definedName name="指定頁検索" localSheetId="15">[1]ｺﾋﾟｰc!#REF!</definedName>
    <definedName name="指定頁検索" localSheetId="17">[1]ｺﾋﾟｰc!#REF!</definedName>
    <definedName name="指定頁検索" localSheetId="19">[1]ｺﾋﾟｰc!#REF!</definedName>
    <definedName name="指定頁検索" localSheetId="21">[1]ｺﾋﾟｰc!#REF!</definedName>
    <definedName name="指定頁検索" localSheetId="2">[1]ｺﾋﾟｰc!#REF!</definedName>
    <definedName name="指定頁検索">[1]ｺﾋﾟｰc!#REF!</definedName>
    <definedName name="指定頁検索_3">[1]ｺﾋﾟｰc!#REF!</definedName>
    <definedName name="支">[59]支保工!$AJ$370</definedName>
    <definedName name="支4">[59]支保工!$AJ$737</definedName>
    <definedName name="施工日数">#REF!</definedName>
    <definedName name="施設位置データ入力">#REF!</definedName>
    <definedName name="施設整備計">#REF!</definedName>
    <definedName name="施設分類">#REF!</definedName>
    <definedName name="施設平面図ラスターデータ作成">#REF!</definedName>
    <definedName name="施設平面図ラスターデータ入力">#REF!</definedName>
    <definedName name="試運転費" localSheetId="1">#REF!</definedName>
    <definedName name="試運転費" localSheetId="2">#REF!</definedName>
    <definedName name="試運転費">#REF!</definedName>
    <definedName name="試運転費_1">#REF!</definedName>
    <definedName name="試料作成_Bor.コア_軟岩">#REF!</definedName>
    <definedName name="資産">[28]詳細条件!$B$76</definedName>
    <definedName name="資本">[28]詳細条件!$B$258</definedName>
    <definedName name="資本金">#REF!</definedName>
    <definedName name="資料収集整理">#REF!</definedName>
    <definedName name="資料整理給水">#REF!</definedName>
    <definedName name="自動火災報知設備工事" localSheetId="1">#REF!</definedName>
    <definedName name="自動火災報知設備工事" localSheetId="5">#REF!</definedName>
    <definedName name="自動火災報知設備工事" localSheetId="23">#REF!</definedName>
    <definedName name="自動火災報知設備工事" localSheetId="25">#REF!</definedName>
    <definedName name="自動火災報知設備工事" localSheetId="27">#REF!</definedName>
    <definedName name="自動火災報知設備工事" localSheetId="29">#REF!</definedName>
    <definedName name="自動火災報知設備工事" localSheetId="7">#REF!</definedName>
    <definedName name="自動火災報知設備工事" localSheetId="9">#REF!</definedName>
    <definedName name="自動火災報知設備工事" localSheetId="11">#REF!</definedName>
    <definedName name="自動火災報知設備工事" localSheetId="13">#REF!</definedName>
    <definedName name="自動火災報知設備工事" localSheetId="15">#REF!</definedName>
    <definedName name="自動火災報知設備工事" localSheetId="17">#REF!</definedName>
    <definedName name="自動火災報知設備工事" localSheetId="19">#REF!</definedName>
    <definedName name="自動火災報知設備工事" localSheetId="21">#REF!</definedName>
    <definedName name="自動火災報知設備工事" localSheetId="2">#REF!</definedName>
    <definedName name="自動火災報知設備工事">#REF!</definedName>
    <definedName name="自動火災報知設備工事_1">#REF!</definedName>
    <definedName name="自動火災報知設備工事_3">#REF!</definedName>
    <definedName name="軸14" localSheetId="1">#REF!</definedName>
    <definedName name="軸14" localSheetId="5">#REF!</definedName>
    <definedName name="軸14" localSheetId="23">#REF!</definedName>
    <definedName name="軸14" localSheetId="25">#REF!</definedName>
    <definedName name="軸14" localSheetId="27">#REF!</definedName>
    <definedName name="軸14" localSheetId="29">#REF!</definedName>
    <definedName name="軸14" localSheetId="7">#REF!</definedName>
    <definedName name="軸14" localSheetId="9">#REF!</definedName>
    <definedName name="軸14" localSheetId="11">#REF!</definedName>
    <definedName name="軸14" localSheetId="13">#REF!</definedName>
    <definedName name="軸14" localSheetId="15">#REF!</definedName>
    <definedName name="軸14" localSheetId="17">#REF!</definedName>
    <definedName name="軸14" localSheetId="19">#REF!</definedName>
    <definedName name="軸14" localSheetId="21">#REF!</definedName>
    <definedName name="軸14" localSheetId="2">#REF!</definedName>
    <definedName name="軸14">#REF!</definedName>
    <definedName name="軸14_1">#REF!</definedName>
    <definedName name="軸14_3">#REF!</definedName>
    <definedName name="軸23" localSheetId="1">#REF!</definedName>
    <definedName name="軸23" localSheetId="5">#REF!</definedName>
    <definedName name="軸23" localSheetId="23">#REF!</definedName>
    <definedName name="軸23" localSheetId="25">#REF!</definedName>
    <definedName name="軸23" localSheetId="27">#REF!</definedName>
    <definedName name="軸23" localSheetId="29">#REF!</definedName>
    <definedName name="軸23" localSheetId="7">#REF!</definedName>
    <definedName name="軸23" localSheetId="9">#REF!</definedName>
    <definedName name="軸23" localSheetId="11">#REF!</definedName>
    <definedName name="軸23" localSheetId="13">#REF!</definedName>
    <definedName name="軸23" localSheetId="15">#REF!</definedName>
    <definedName name="軸23" localSheetId="17">#REF!</definedName>
    <definedName name="軸23" localSheetId="19">#REF!</definedName>
    <definedName name="軸23" localSheetId="21">#REF!</definedName>
    <definedName name="軸23" localSheetId="2">#REF!</definedName>
    <definedName name="軸23">#REF!</definedName>
    <definedName name="軸23_1">#REF!</definedName>
    <definedName name="軸23_3">#REF!</definedName>
    <definedName name="軸高" localSheetId="1">#REF!</definedName>
    <definedName name="軸高" localSheetId="5">#REF!</definedName>
    <definedName name="軸高" localSheetId="23">#REF!</definedName>
    <definedName name="軸高" localSheetId="25">#REF!</definedName>
    <definedName name="軸高" localSheetId="27">#REF!</definedName>
    <definedName name="軸高" localSheetId="29">#REF!</definedName>
    <definedName name="軸高" localSheetId="7">#REF!</definedName>
    <definedName name="軸高" localSheetId="9">#REF!</definedName>
    <definedName name="軸高" localSheetId="11">#REF!</definedName>
    <definedName name="軸高" localSheetId="13">#REF!</definedName>
    <definedName name="軸高" localSheetId="15">#REF!</definedName>
    <definedName name="軸高" localSheetId="17">#REF!</definedName>
    <definedName name="軸高" localSheetId="19">#REF!</definedName>
    <definedName name="軸高" localSheetId="21">#REF!</definedName>
    <definedName name="軸高" localSheetId="2">#REF!</definedName>
    <definedName name="軸高">#REF!</definedName>
    <definedName name="軸高_1">#REF!</definedName>
    <definedName name="軸高_3">#REF!</definedName>
    <definedName name="七">[48]ｶﾗｰ･遠距離!$G$37</definedName>
    <definedName name="実行">#REF!</definedName>
    <definedName name="実際リターン">#REF!</definedName>
    <definedName name="実績">#REF!</definedName>
    <definedName name="実績表">#REF!</definedName>
    <definedName name="斜壁300">#N/A</definedName>
    <definedName name="斜壁450">#N/A</definedName>
    <definedName name="斜壁600">#N/A</definedName>
    <definedName name="社員人件費">#REF!</definedName>
    <definedName name="社員部署">[101]社員コード!$B:$B,[101]社員コード!$E:$E</definedName>
    <definedName name="尺">[48]ｶﾗｰ･遠距離!$G$5</definedName>
    <definedName name="取り付け管">#REF!</definedName>
    <definedName name="取付">#REF!</definedName>
    <definedName name="手固">[59]雑工!$AJ$10</definedName>
    <definedName name="手脱">[59]雑工!$AJ$14</definedName>
    <definedName name="種別" localSheetId="1">#REF!</definedName>
    <definedName name="種別" localSheetId="5">#REF!</definedName>
    <definedName name="種別" localSheetId="23">#REF!</definedName>
    <definedName name="種別" localSheetId="25">#REF!</definedName>
    <definedName name="種別" localSheetId="27">#REF!</definedName>
    <definedName name="種別" localSheetId="29">#REF!</definedName>
    <definedName name="種別" localSheetId="7">#REF!</definedName>
    <definedName name="種別" localSheetId="9">#REF!</definedName>
    <definedName name="種別" localSheetId="11">#REF!</definedName>
    <definedName name="種別" localSheetId="13">#REF!</definedName>
    <definedName name="種別" localSheetId="15">#REF!</definedName>
    <definedName name="種別" localSheetId="17">#REF!</definedName>
    <definedName name="種別" localSheetId="19">#REF!</definedName>
    <definedName name="種別" localSheetId="21">#REF!</definedName>
    <definedName name="種別" localSheetId="2">#REF!</definedName>
    <definedName name="種別">#REF!</definedName>
    <definedName name="種別_1">#REF!</definedName>
    <definedName name="受電接続負荷種別">#REF!</definedName>
    <definedName name="受入開始年">#REF!</definedName>
    <definedName name="受入供給">#REF!</definedName>
    <definedName name="受入供給設備" localSheetId="1">#REF!</definedName>
    <definedName name="受入供給設備" localSheetId="5">#REF!</definedName>
    <definedName name="受入供給設備" localSheetId="23">#REF!</definedName>
    <definedName name="受入供給設備" localSheetId="25">#REF!</definedName>
    <definedName name="受入供給設備" localSheetId="27">#REF!</definedName>
    <definedName name="受入供給設備" localSheetId="29">#REF!</definedName>
    <definedName name="受入供給設備" localSheetId="7">#REF!</definedName>
    <definedName name="受入供給設備" localSheetId="9">#REF!</definedName>
    <definedName name="受入供給設備" localSheetId="11">#REF!</definedName>
    <definedName name="受入供給設備" localSheetId="13">#REF!</definedName>
    <definedName name="受入供給設備" localSheetId="15">#REF!</definedName>
    <definedName name="受入供給設備" localSheetId="17">#REF!</definedName>
    <definedName name="受入供給設備" localSheetId="19">#REF!</definedName>
    <definedName name="受入供給設備" localSheetId="21">#REF!</definedName>
    <definedName name="受入供給設備">#REF!</definedName>
    <definedName name="受入供給設備_1">#REF!</definedName>
    <definedName name="受入量">#REF!</definedName>
    <definedName name="受変電設備工事" localSheetId="1">#REF!</definedName>
    <definedName name="受変電設備工事" localSheetId="5">#REF!</definedName>
    <definedName name="受変電設備工事" localSheetId="23">#REF!</definedName>
    <definedName name="受変電設備工事" localSheetId="25">#REF!</definedName>
    <definedName name="受変電設備工事" localSheetId="27">#REF!</definedName>
    <definedName name="受変電設備工事" localSheetId="29">#REF!</definedName>
    <definedName name="受変電設備工事" localSheetId="7">#REF!</definedName>
    <definedName name="受変電設備工事" localSheetId="9">#REF!</definedName>
    <definedName name="受変電設備工事" localSheetId="11">#REF!</definedName>
    <definedName name="受変電設備工事" localSheetId="13">#REF!</definedName>
    <definedName name="受変電設備工事" localSheetId="15">#REF!</definedName>
    <definedName name="受変電設備工事" localSheetId="17">#REF!</definedName>
    <definedName name="受変電設備工事" localSheetId="19">#REF!</definedName>
    <definedName name="受変電設備工事" localSheetId="21">#REF!</definedName>
    <definedName name="受変電設備工事" localSheetId="2">#REF!</definedName>
    <definedName name="受変電設備工事">#REF!</definedName>
    <definedName name="受変電設備工事_1">#REF!</definedName>
    <definedName name="受変電設備工事_3">#REF!</definedName>
    <definedName name="需要家受電電圧">#REF!</definedName>
    <definedName name="需要家受電方式">#REF!</definedName>
    <definedName name="収集人口">#REF!</definedName>
    <definedName name="修正">[70]単価表!#REF!</definedName>
    <definedName name="修正２５００">#REF!</definedName>
    <definedName name="修正５０００">#REF!</definedName>
    <definedName name="修正原図作成費">#REF!</definedName>
    <definedName name="修正表1">#REF!</definedName>
    <definedName name="修繕費">[81]修繕費計算!$C$4</definedName>
    <definedName name="終了" localSheetId="1">[1]ｺﾋﾟｰc!#REF!</definedName>
    <definedName name="終了" localSheetId="5">[1]ｺﾋﾟｰc!#REF!</definedName>
    <definedName name="終了" localSheetId="23">[1]ｺﾋﾟｰc!#REF!</definedName>
    <definedName name="終了" localSheetId="25">[1]ｺﾋﾟｰc!#REF!</definedName>
    <definedName name="終了" localSheetId="27">[1]ｺﾋﾟｰc!#REF!</definedName>
    <definedName name="終了" localSheetId="29">[1]ｺﾋﾟｰc!#REF!</definedName>
    <definedName name="終了" localSheetId="7">[1]ｺﾋﾟｰc!#REF!</definedName>
    <definedName name="終了" localSheetId="9">[1]ｺﾋﾟｰc!#REF!</definedName>
    <definedName name="終了" localSheetId="11">[1]ｺﾋﾟｰc!#REF!</definedName>
    <definedName name="終了" localSheetId="13">[1]ｺﾋﾟｰc!#REF!</definedName>
    <definedName name="終了" localSheetId="15">[1]ｺﾋﾟｰc!#REF!</definedName>
    <definedName name="終了" localSheetId="17">[1]ｺﾋﾟｰc!#REF!</definedName>
    <definedName name="終了" localSheetId="19">[1]ｺﾋﾟｰc!#REF!</definedName>
    <definedName name="終了" localSheetId="21">[1]ｺﾋﾟｰc!#REF!</definedName>
    <definedName name="終了" localSheetId="2">[1]ｺﾋﾟｰc!#REF!</definedName>
    <definedName name="終了">[1]ｺﾋﾟｰc!#REF!</definedName>
    <definedName name="終了_3">[1]ｺﾋﾟｰc!#REF!</definedName>
    <definedName name="集じん">#REF!</definedName>
    <definedName name="集計">[102]家庭!#REF!</definedName>
    <definedName name="集計業者名">[103]業者別集計!$C$1:$C$205</definedName>
    <definedName name="集成図">[70]単価表!#REF!</definedName>
    <definedName name="集排水ﾋﾟｯﾄ11" localSheetId="1">[55]雨水等集排水!#REF!</definedName>
    <definedName name="集排水ﾋﾟｯﾄ11" localSheetId="5">[55]雨水等集排水!#REF!</definedName>
    <definedName name="集排水ﾋﾟｯﾄ11" localSheetId="23">[55]雨水等集排水!#REF!</definedName>
    <definedName name="集排水ﾋﾟｯﾄ11" localSheetId="25">[55]雨水等集排水!#REF!</definedName>
    <definedName name="集排水ﾋﾟｯﾄ11" localSheetId="27">[55]雨水等集排水!#REF!</definedName>
    <definedName name="集排水ﾋﾟｯﾄ11" localSheetId="29">[55]雨水等集排水!#REF!</definedName>
    <definedName name="集排水ﾋﾟｯﾄ11" localSheetId="7">[55]雨水等集排水!#REF!</definedName>
    <definedName name="集排水ﾋﾟｯﾄ11" localSheetId="9">[55]雨水等集排水!#REF!</definedName>
    <definedName name="集排水ﾋﾟｯﾄ11" localSheetId="11">[55]雨水等集排水!#REF!</definedName>
    <definedName name="集排水ﾋﾟｯﾄ11" localSheetId="13">[55]雨水等集排水!#REF!</definedName>
    <definedName name="集排水ﾋﾟｯﾄ11" localSheetId="15">[55]雨水等集排水!#REF!</definedName>
    <definedName name="集排水ﾋﾟｯﾄ11" localSheetId="17">[55]雨水等集排水!#REF!</definedName>
    <definedName name="集排水ﾋﾟｯﾄ11" localSheetId="19">[55]雨水等集排水!#REF!</definedName>
    <definedName name="集排水ﾋﾟｯﾄ11" localSheetId="21">[55]雨水等集排水!#REF!</definedName>
    <definedName name="集排水ﾋﾟｯﾄ11" localSheetId="2">[55]雨水等集排水!#REF!</definedName>
    <definedName name="集排水ﾋﾟｯﾄ11">[55]雨水等集排水!#REF!</definedName>
    <definedName name="集排水ﾋﾟｯﾄ11_3">[55]雨水等集排水!#REF!</definedName>
    <definedName name="十">[48]ｶﾗｰ･遠距離!$G$46</definedName>
    <definedName name="従業員数">#REF!</definedName>
    <definedName name="重心座標表">[104]×擁壁土工集計表!#REF!</definedName>
    <definedName name="重要度区分">[105]重要度区分!$A$3:$D$6</definedName>
    <definedName name="重量品" localSheetId="1">#REF!</definedName>
    <definedName name="重量品">#REF!</definedName>
    <definedName name="重量品_1">#REF!</definedName>
    <definedName name="宿泊費">#REF!</definedName>
    <definedName name="縮尺">#REF!</definedName>
    <definedName name="出力図作成">#REF!</definedName>
    <definedName name="春海">#REF!</definedName>
    <definedName name="竣工">[106]竣工一覧!$A$20:$N$239</definedName>
    <definedName name="準備費" localSheetId="1">#REF!</definedName>
    <definedName name="準備費">#REF!</definedName>
    <definedName name="準備費_1">#REF!</definedName>
    <definedName name="純工事費">#REF!</definedName>
    <definedName name="処分場">[88]項目!$Z$3:$Z$30</definedName>
    <definedName name="処理1" localSheetId="1">[1]ｺﾋﾟｰc!#REF!</definedName>
    <definedName name="処理1" localSheetId="5">[1]ｺﾋﾟｰc!#REF!</definedName>
    <definedName name="処理1" localSheetId="23">[1]ｺﾋﾟｰc!#REF!</definedName>
    <definedName name="処理1" localSheetId="25">[1]ｺﾋﾟｰc!#REF!</definedName>
    <definedName name="処理1" localSheetId="27">[1]ｺﾋﾟｰc!#REF!</definedName>
    <definedName name="処理1" localSheetId="29">[1]ｺﾋﾟｰc!#REF!</definedName>
    <definedName name="処理1" localSheetId="7">[1]ｺﾋﾟｰc!#REF!</definedName>
    <definedName name="処理1" localSheetId="9">[1]ｺﾋﾟｰc!#REF!</definedName>
    <definedName name="処理1" localSheetId="11">[1]ｺﾋﾟｰc!#REF!</definedName>
    <definedName name="処理1" localSheetId="13">[1]ｺﾋﾟｰc!#REF!</definedName>
    <definedName name="処理1" localSheetId="15">[1]ｺﾋﾟｰc!#REF!</definedName>
    <definedName name="処理1" localSheetId="17">[1]ｺﾋﾟｰc!#REF!</definedName>
    <definedName name="処理1" localSheetId="19">[1]ｺﾋﾟｰc!#REF!</definedName>
    <definedName name="処理1" localSheetId="21">[1]ｺﾋﾟｰc!#REF!</definedName>
    <definedName name="処理1" localSheetId="2">[1]ｺﾋﾟｰc!#REF!</definedName>
    <definedName name="処理1">[1]ｺﾋﾟｰc!#REF!</definedName>
    <definedName name="処理1_3">[1]ｺﾋﾟｰc!#REF!</definedName>
    <definedName name="処理10" localSheetId="1">[1]ｺﾋﾟｰc!#REF!</definedName>
    <definedName name="処理10" localSheetId="5">[1]ｺﾋﾟｰc!#REF!</definedName>
    <definedName name="処理10" localSheetId="23">[1]ｺﾋﾟｰc!#REF!</definedName>
    <definedName name="処理10" localSheetId="25">[1]ｺﾋﾟｰc!#REF!</definedName>
    <definedName name="処理10" localSheetId="27">[1]ｺﾋﾟｰc!#REF!</definedName>
    <definedName name="処理10" localSheetId="29">[1]ｺﾋﾟｰc!#REF!</definedName>
    <definedName name="処理10" localSheetId="7">[1]ｺﾋﾟｰc!#REF!</definedName>
    <definedName name="処理10" localSheetId="9">[1]ｺﾋﾟｰc!#REF!</definedName>
    <definedName name="処理10" localSheetId="11">[1]ｺﾋﾟｰc!#REF!</definedName>
    <definedName name="処理10" localSheetId="13">[1]ｺﾋﾟｰc!#REF!</definedName>
    <definedName name="処理10" localSheetId="15">[1]ｺﾋﾟｰc!#REF!</definedName>
    <definedName name="処理10" localSheetId="17">[1]ｺﾋﾟｰc!#REF!</definedName>
    <definedName name="処理10" localSheetId="19">[1]ｺﾋﾟｰc!#REF!</definedName>
    <definedName name="処理10" localSheetId="21">[1]ｺﾋﾟｰc!#REF!</definedName>
    <definedName name="処理10" localSheetId="2">[1]ｺﾋﾟｰc!#REF!</definedName>
    <definedName name="処理10">[1]ｺﾋﾟｰc!#REF!</definedName>
    <definedName name="処理10_3">[1]ｺﾋﾟｰc!#REF!</definedName>
    <definedName name="処理2" localSheetId="1">[1]ｺﾋﾟｰc!#REF!</definedName>
    <definedName name="処理2" localSheetId="5">[1]ｺﾋﾟｰc!#REF!</definedName>
    <definedName name="処理2" localSheetId="23">[1]ｺﾋﾟｰc!#REF!</definedName>
    <definedName name="処理2" localSheetId="25">[1]ｺﾋﾟｰc!#REF!</definedName>
    <definedName name="処理2" localSheetId="27">[1]ｺﾋﾟｰc!#REF!</definedName>
    <definedName name="処理2" localSheetId="29">[1]ｺﾋﾟｰc!#REF!</definedName>
    <definedName name="処理2" localSheetId="7">[1]ｺﾋﾟｰc!#REF!</definedName>
    <definedName name="処理2" localSheetId="9">[1]ｺﾋﾟｰc!#REF!</definedName>
    <definedName name="処理2" localSheetId="11">[1]ｺﾋﾟｰc!#REF!</definedName>
    <definedName name="処理2" localSheetId="13">[1]ｺﾋﾟｰc!#REF!</definedName>
    <definedName name="処理2" localSheetId="15">[1]ｺﾋﾟｰc!#REF!</definedName>
    <definedName name="処理2" localSheetId="17">[1]ｺﾋﾟｰc!#REF!</definedName>
    <definedName name="処理2" localSheetId="19">[1]ｺﾋﾟｰc!#REF!</definedName>
    <definedName name="処理2" localSheetId="21">[1]ｺﾋﾟｰc!#REF!</definedName>
    <definedName name="処理2" localSheetId="2">[1]ｺﾋﾟｰc!#REF!</definedName>
    <definedName name="処理2">[1]ｺﾋﾟｰc!#REF!</definedName>
    <definedName name="処理2_3">[1]ｺﾋﾟｰc!#REF!</definedName>
    <definedName name="処理20" localSheetId="1">[1]ｺﾋﾟｰc!#REF!</definedName>
    <definedName name="処理20" localSheetId="5">[1]ｺﾋﾟｰc!#REF!</definedName>
    <definedName name="処理20" localSheetId="23">[1]ｺﾋﾟｰc!#REF!</definedName>
    <definedName name="処理20" localSheetId="25">[1]ｺﾋﾟｰc!#REF!</definedName>
    <definedName name="処理20" localSheetId="27">[1]ｺﾋﾟｰc!#REF!</definedName>
    <definedName name="処理20" localSheetId="29">[1]ｺﾋﾟｰc!#REF!</definedName>
    <definedName name="処理20" localSheetId="7">[1]ｺﾋﾟｰc!#REF!</definedName>
    <definedName name="処理20" localSheetId="9">[1]ｺﾋﾟｰc!#REF!</definedName>
    <definedName name="処理20" localSheetId="11">[1]ｺﾋﾟｰc!#REF!</definedName>
    <definedName name="処理20" localSheetId="13">[1]ｺﾋﾟｰc!#REF!</definedName>
    <definedName name="処理20" localSheetId="15">[1]ｺﾋﾟｰc!#REF!</definedName>
    <definedName name="処理20" localSheetId="17">[1]ｺﾋﾟｰc!#REF!</definedName>
    <definedName name="処理20" localSheetId="19">[1]ｺﾋﾟｰc!#REF!</definedName>
    <definedName name="処理20" localSheetId="21">[1]ｺﾋﾟｰc!#REF!</definedName>
    <definedName name="処理20" localSheetId="2">[1]ｺﾋﾟｰc!#REF!</definedName>
    <definedName name="処理20">[1]ｺﾋﾟｰc!#REF!</definedName>
    <definedName name="処理20_3">[1]ｺﾋﾟｰc!#REF!</definedName>
    <definedName name="処理3" localSheetId="1">[1]ｺﾋﾟｰc!#REF!</definedName>
    <definedName name="処理3" localSheetId="5">[1]ｺﾋﾟｰc!#REF!</definedName>
    <definedName name="処理3" localSheetId="23">[1]ｺﾋﾟｰc!#REF!</definedName>
    <definedName name="処理3" localSheetId="25">[1]ｺﾋﾟｰc!#REF!</definedName>
    <definedName name="処理3" localSheetId="27">[1]ｺﾋﾟｰc!#REF!</definedName>
    <definedName name="処理3" localSheetId="29">[1]ｺﾋﾟｰc!#REF!</definedName>
    <definedName name="処理3" localSheetId="7">[1]ｺﾋﾟｰc!#REF!</definedName>
    <definedName name="処理3" localSheetId="9">[1]ｺﾋﾟｰc!#REF!</definedName>
    <definedName name="処理3" localSheetId="11">[1]ｺﾋﾟｰc!#REF!</definedName>
    <definedName name="処理3" localSheetId="13">[1]ｺﾋﾟｰc!#REF!</definedName>
    <definedName name="処理3" localSheetId="15">[1]ｺﾋﾟｰc!#REF!</definedName>
    <definedName name="処理3" localSheetId="17">[1]ｺﾋﾟｰc!#REF!</definedName>
    <definedName name="処理3" localSheetId="19">[1]ｺﾋﾟｰc!#REF!</definedName>
    <definedName name="処理3" localSheetId="21">[1]ｺﾋﾟｰc!#REF!</definedName>
    <definedName name="処理3" localSheetId="2">[1]ｺﾋﾟｰc!#REF!</definedName>
    <definedName name="処理3">[1]ｺﾋﾟｰc!#REF!</definedName>
    <definedName name="処理3_3">[1]ｺﾋﾟｰc!#REF!</definedName>
    <definedName name="処理30" localSheetId="1">[1]ｺﾋﾟｰc!#REF!</definedName>
    <definedName name="処理30" localSheetId="5">[1]ｺﾋﾟｰc!#REF!</definedName>
    <definedName name="処理30" localSheetId="23">[1]ｺﾋﾟｰc!#REF!</definedName>
    <definedName name="処理30" localSheetId="25">[1]ｺﾋﾟｰc!#REF!</definedName>
    <definedName name="処理30" localSheetId="27">[1]ｺﾋﾟｰc!#REF!</definedName>
    <definedName name="処理30" localSheetId="29">[1]ｺﾋﾟｰc!#REF!</definedName>
    <definedName name="処理30" localSheetId="7">[1]ｺﾋﾟｰc!#REF!</definedName>
    <definedName name="処理30" localSheetId="9">[1]ｺﾋﾟｰc!#REF!</definedName>
    <definedName name="処理30" localSheetId="11">[1]ｺﾋﾟｰc!#REF!</definedName>
    <definedName name="処理30" localSheetId="13">[1]ｺﾋﾟｰc!#REF!</definedName>
    <definedName name="処理30" localSheetId="15">[1]ｺﾋﾟｰc!#REF!</definedName>
    <definedName name="処理30" localSheetId="17">[1]ｺﾋﾟｰc!#REF!</definedName>
    <definedName name="処理30" localSheetId="19">[1]ｺﾋﾟｰc!#REF!</definedName>
    <definedName name="処理30" localSheetId="21">[1]ｺﾋﾟｰc!#REF!</definedName>
    <definedName name="処理30" localSheetId="2">[1]ｺﾋﾟｰc!#REF!</definedName>
    <definedName name="処理30">[1]ｺﾋﾟｰc!#REF!</definedName>
    <definedName name="処理30_3">[1]ｺﾋﾟｰc!#REF!</definedName>
    <definedName name="処理4" localSheetId="1">[1]ｺﾋﾟｰc!#REF!</definedName>
    <definedName name="処理4" localSheetId="5">[1]ｺﾋﾟｰc!#REF!</definedName>
    <definedName name="処理4" localSheetId="23">[1]ｺﾋﾟｰc!#REF!</definedName>
    <definedName name="処理4" localSheetId="25">[1]ｺﾋﾟｰc!#REF!</definedName>
    <definedName name="処理4" localSheetId="27">[1]ｺﾋﾟｰc!#REF!</definedName>
    <definedName name="処理4" localSheetId="29">[1]ｺﾋﾟｰc!#REF!</definedName>
    <definedName name="処理4" localSheetId="7">[1]ｺﾋﾟｰc!#REF!</definedName>
    <definedName name="処理4" localSheetId="9">[1]ｺﾋﾟｰc!#REF!</definedName>
    <definedName name="処理4" localSheetId="11">[1]ｺﾋﾟｰc!#REF!</definedName>
    <definedName name="処理4" localSheetId="13">[1]ｺﾋﾟｰc!#REF!</definedName>
    <definedName name="処理4" localSheetId="15">[1]ｺﾋﾟｰc!#REF!</definedName>
    <definedName name="処理4" localSheetId="17">[1]ｺﾋﾟｰc!#REF!</definedName>
    <definedName name="処理4" localSheetId="19">[1]ｺﾋﾟｰc!#REF!</definedName>
    <definedName name="処理4" localSheetId="21">[1]ｺﾋﾟｰc!#REF!</definedName>
    <definedName name="処理4" localSheetId="2">[1]ｺﾋﾟｰc!#REF!</definedName>
    <definedName name="処理4">[1]ｺﾋﾟｰc!#REF!</definedName>
    <definedName name="処理4_3">[1]ｺﾋﾟｰc!#REF!</definedName>
    <definedName name="処理40" localSheetId="1">[1]ｺﾋﾟｰc!#REF!</definedName>
    <definedName name="処理40" localSheetId="5">[1]ｺﾋﾟｰc!#REF!</definedName>
    <definedName name="処理40" localSheetId="23">[1]ｺﾋﾟｰc!#REF!</definedName>
    <definedName name="処理40" localSheetId="25">[1]ｺﾋﾟｰc!#REF!</definedName>
    <definedName name="処理40" localSheetId="27">[1]ｺﾋﾟｰc!#REF!</definedName>
    <definedName name="処理40" localSheetId="29">[1]ｺﾋﾟｰc!#REF!</definedName>
    <definedName name="処理40" localSheetId="7">[1]ｺﾋﾟｰc!#REF!</definedName>
    <definedName name="処理40" localSheetId="9">[1]ｺﾋﾟｰc!#REF!</definedName>
    <definedName name="処理40" localSheetId="11">[1]ｺﾋﾟｰc!#REF!</definedName>
    <definedName name="処理40" localSheetId="13">[1]ｺﾋﾟｰc!#REF!</definedName>
    <definedName name="処理40" localSheetId="15">[1]ｺﾋﾟｰc!#REF!</definedName>
    <definedName name="処理40" localSheetId="17">[1]ｺﾋﾟｰc!#REF!</definedName>
    <definedName name="処理40" localSheetId="19">[1]ｺﾋﾟｰc!#REF!</definedName>
    <definedName name="処理40" localSheetId="21">[1]ｺﾋﾟｰc!#REF!</definedName>
    <definedName name="処理40" localSheetId="2">[1]ｺﾋﾟｰc!#REF!</definedName>
    <definedName name="処理40">[1]ｺﾋﾟｰc!#REF!</definedName>
    <definedName name="処理40_3">[1]ｺﾋﾟｰc!#REF!</definedName>
    <definedName name="処理41" localSheetId="1">[1]ｺﾋﾟｰc!#REF!</definedName>
    <definedName name="処理41" localSheetId="5">[1]ｺﾋﾟｰc!#REF!</definedName>
    <definedName name="処理41" localSheetId="23">[1]ｺﾋﾟｰc!#REF!</definedName>
    <definedName name="処理41" localSheetId="25">[1]ｺﾋﾟｰc!#REF!</definedName>
    <definedName name="処理41" localSheetId="27">[1]ｺﾋﾟｰc!#REF!</definedName>
    <definedName name="処理41" localSheetId="29">[1]ｺﾋﾟｰc!#REF!</definedName>
    <definedName name="処理41" localSheetId="7">[1]ｺﾋﾟｰc!#REF!</definedName>
    <definedName name="処理41" localSheetId="9">[1]ｺﾋﾟｰc!#REF!</definedName>
    <definedName name="処理41" localSheetId="11">[1]ｺﾋﾟｰc!#REF!</definedName>
    <definedName name="処理41" localSheetId="13">[1]ｺﾋﾟｰc!#REF!</definedName>
    <definedName name="処理41" localSheetId="15">[1]ｺﾋﾟｰc!#REF!</definedName>
    <definedName name="処理41" localSheetId="17">[1]ｺﾋﾟｰc!#REF!</definedName>
    <definedName name="処理41" localSheetId="19">[1]ｺﾋﾟｰc!#REF!</definedName>
    <definedName name="処理41" localSheetId="21">[1]ｺﾋﾟｰc!#REF!</definedName>
    <definedName name="処理41" localSheetId="2">[1]ｺﾋﾟｰc!#REF!</definedName>
    <definedName name="処理41">[1]ｺﾋﾟｰc!#REF!</definedName>
    <definedName name="処理41_3">[1]ｺﾋﾟｰc!#REF!</definedName>
    <definedName name="処理42">#N/A</definedName>
    <definedName name="処理42_1">NA()</definedName>
    <definedName name="処理50" localSheetId="1">[1]ｺﾋﾟｰc!#REF!</definedName>
    <definedName name="処理50" localSheetId="5">[1]ｺﾋﾟｰc!#REF!</definedName>
    <definedName name="処理50" localSheetId="23">[1]ｺﾋﾟｰc!#REF!</definedName>
    <definedName name="処理50" localSheetId="25">[1]ｺﾋﾟｰc!#REF!</definedName>
    <definedName name="処理50" localSheetId="27">[1]ｺﾋﾟｰc!#REF!</definedName>
    <definedName name="処理50" localSheetId="29">[1]ｺﾋﾟｰc!#REF!</definedName>
    <definedName name="処理50" localSheetId="7">[1]ｺﾋﾟｰc!#REF!</definedName>
    <definedName name="処理50" localSheetId="9">[1]ｺﾋﾟｰc!#REF!</definedName>
    <definedName name="処理50" localSheetId="11">[1]ｺﾋﾟｰc!#REF!</definedName>
    <definedName name="処理50" localSheetId="13">[1]ｺﾋﾟｰc!#REF!</definedName>
    <definedName name="処理50" localSheetId="15">[1]ｺﾋﾟｰc!#REF!</definedName>
    <definedName name="処理50" localSheetId="17">[1]ｺﾋﾟｰc!#REF!</definedName>
    <definedName name="処理50" localSheetId="19">[1]ｺﾋﾟｰc!#REF!</definedName>
    <definedName name="処理50" localSheetId="21">[1]ｺﾋﾟｰc!#REF!</definedName>
    <definedName name="処理50" localSheetId="2">[1]ｺﾋﾟｰc!#REF!</definedName>
    <definedName name="処理50">[1]ｺﾋﾟｰc!#REF!</definedName>
    <definedName name="処理50_3">[1]ｺﾋﾟｰc!#REF!</definedName>
    <definedName name="処理51" localSheetId="1">[1]ｺﾋﾟｰc!#REF!</definedName>
    <definedName name="処理51" localSheetId="5">[1]ｺﾋﾟｰc!#REF!</definedName>
    <definedName name="処理51" localSheetId="23">[1]ｺﾋﾟｰc!#REF!</definedName>
    <definedName name="処理51" localSheetId="25">[1]ｺﾋﾟｰc!#REF!</definedName>
    <definedName name="処理51" localSheetId="27">[1]ｺﾋﾟｰc!#REF!</definedName>
    <definedName name="処理51" localSheetId="29">[1]ｺﾋﾟｰc!#REF!</definedName>
    <definedName name="処理51" localSheetId="7">[1]ｺﾋﾟｰc!#REF!</definedName>
    <definedName name="処理51" localSheetId="9">[1]ｺﾋﾟｰc!#REF!</definedName>
    <definedName name="処理51" localSheetId="11">[1]ｺﾋﾟｰc!#REF!</definedName>
    <definedName name="処理51" localSheetId="13">[1]ｺﾋﾟｰc!#REF!</definedName>
    <definedName name="処理51" localSheetId="15">[1]ｺﾋﾟｰc!#REF!</definedName>
    <definedName name="処理51" localSheetId="17">[1]ｺﾋﾟｰc!#REF!</definedName>
    <definedName name="処理51" localSheetId="19">[1]ｺﾋﾟｰc!#REF!</definedName>
    <definedName name="処理51" localSheetId="21">[1]ｺﾋﾟｰc!#REF!</definedName>
    <definedName name="処理51" localSheetId="2">[1]ｺﾋﾟｰc!#REF!</definedName>
    <definedName name="処理51">[1]ｺﾋﾟｰc!#REF!</definedName>
    <definedName name="処理51_3">[1]ｺﾋﾟｰc!#REF!</definedName>
    <definedName name="処理A" localSheetId="1">[1]ｺﾋﾟｰc!#REF!</definedName>
    <definedName name="処理A" localSheetId="5">[1]ｺﾋﾟｰc!#REF!</definedName>
    <definedName name="処理A" localSheetId="23">[1]ｺﾋﾟｰc!#REF!</definedName>
    <definedName name="処理A" localSheetId="25">[1]ｺﾋﾟｰc!#REF!</definedName>
    <definedName name="処理A" localSheetId="27">[1]ｺﾋﾟｰc!#REF!</definedName>
    <definedName name="処理A" localSheetId="29">[1]ｺﾋﾟｰc!#REF!</definedName>
    <definedName name="処理A" localSheetId="7">[1]ｺﾋﾟｰc!#REF!</definedName>
    <definedName name="処理A" localSheetId="9">[1]ｺﾋﾟｰc!#REF!</definedName>
    <definedName name="処理A" localSheetId="11">[1]ｺﾋﾟｰc!#REF!</definedName>
    <definedName name="処理A" localSheetId="13">[1]ｺﾋﾟｰc!#REF!</definedName>
    <definedName name="処理A" localSheetId="15">[1]ｺﾋﾟｰc!#REF!</definedName>
    <definedName name="処理A" localSheetId="17">[1]ｺﾋﾟｰc!#REF!</definedName>
    <definedName name="処理A" localSheetId="19">[1]ｺﾋﾟｰc!#REF!</definedName>
    <definedName name="処理A" localSheetId="21">[1]ｺﾋﾟｰc!#REF!</definedName>
    <definedName name="処理A" localSheetId="2">[1]ｺﾋﾟｰc!#REF!</definedName>
    <definedName name="処理A">[1]ｺﾋﾟｰc!#REF!</definedName>
    <definedName name="処理A_3">[1]ｺﾋﾟｰc!#REF!</definedName>
    <definedName name="処理委託売上高">#REF!</definedName>
    <definedName name="処理設備運">#REF!</definedName>
    <definedName name="処理設備供">#REF!</definedName>
    <definedName name="処理費感度分析">'[28]感度分析(処理委託費)'!$C$8</definedName>
    <definedName name="初回元本額">[47]割賦代金計算!#REF!</definedName>
    <definedName name="初回元利額">[47]割賦代金計算!#REF!</definedName>
    <definedName name="初期F計算額">[107]前提条件入力用!$F$212</definedName>
    <definedName name="初期F手入力額">[107]前提条件入力用!$E$212</definedName>
    <definedName name="初期位置">#N/A</definedName>
    <definedName name="初期投資計算額">[47]前提条件入力用!$E$90</definedName>
    <definedName name="初期投資支出計算額">[47]前提条件入力用!$I$90:$L$90</definedName>
    <definedName name="初期投資支出手入力">[47]前提条件入力用!$I$92:$L$92</definedName>
    <definedName name="初期投資手入力">[47]前提条件入力用!$E$92</definedName>
    <definedName name="初年度稼動期間">#REF!</definedName>
    <definedName name="初年度最低現預金">#REF!</definedName>
    <definedName name="書込">[14]設定!#REF!</definedName>
    <definedName name="諸経費" localSheetId="2">#REF!</definedName>
    <definedName name="諸経費">#REF!</definedName>
    <definedName name="諸経費率" localSheetId="2">#REF!</definedName>
    <definedName name="諸経費率">#REF!</definedName>
    <definedName name="助剤1">[3]寸法計画と薬剤使用量!$C$140</definedName>
    <definedName name="助剤BA数量">[3]設備電力!$J$43</definedName>
    <definedName name="除湿機">[3]設備電力!$C$23</definedName>
    <definedName name="除湿機出力">[3]設備電力!$J$26</definedName>
    <definedName name="小計">[92]設計書入力!$FD$21:$GH$23</definedName>
    <definedName name="小計_1">[93]設計書入力!$FD$21:$GH$23</definedName>
    <definedName name="小計1" localSheetId="2">#REF!</definedName>
    <definedName name="小計1">#REF!</definedName>
    <definedName name="小計2">#REF!</definedName>
    <definedName name="小計3">#REF!</definedName>
    <definedName name="小計4">#REF!</definedName>
    <definedName name="小計5">#REF!</definedName>
    <definedName name="小計6">#REF!</definedName>
    <definedName name="小計7">#REF!</definedName>
    <definedName name="小山">#REF!</definedName>
    <definedName name="小数点">#REF!</definedName>
    <definedName name="小物単価">#REF!</definedName>
    <definedName name="消石灰BA数量">[3]設備電力!$J$4</definedName>
    <definedName name="消費税">#REF!</definedName>
    <definedName name="消費税相当額" localSheetId="1">#REF!</definedName>
    <definedName name="消費税相当額">#REF!</definedName>
    <definedName name="消費税相当額_1">#REF!</definedName>
    <definedName name="消費税率">'[108]ｲﾝﾌﾟｯﾄ表 '!$F$4</definedName>
    <definedName name="消費税率_1">'[109]ｲﾝﾌﾟｯﾄ表 '!$F$4</definedName>
    <definedName name="焼却灰処理単価">#REF!</definedName>
    <definedName name="焼却灰処理量">#REF!</definedName>
    <definedName name="焼却能力">#REF!</definedName>
    <definedName name="照度計算" localSheetId="1">[110]!機種</definedName>
    <definedName name="照度計算" localSheetId="5">[110]!機種</definedName>
    <definedName name="照度計算" localSheetId="6">[110]!機種</definedName>
    <definedName name="照度計算" localSheetId="23">[110]!機種</definedName>
    <definedName name="照度計算" localSheetId="24">[110]!機種</definedName>
    <definedName name="照度計算" localSheetId="25">[110]!機種</definedName>
    <definedName name="照度計算" localSheetId="26">[110]!機種</definedName>
    <definedName name="照度計算" localSheetId="27">[110]!機種</definedName>
    <definedName name="照度計算" localSheetId="28">[110]!機種</definedName>
    <definedName name="照度計算" localSheetId="29">[110]!機種</definedName>
    <definedName name="照度計算" localSheetId="30">[110]!機種</definedName>
    <definedName name="照度計算" localSheetId="7">[110]!機種</definedName>
    <definedName name="照度計算" localSheetId="8">[110]!機種</definedName>
    <definedName name="照度計算" localSheetId="9">[110]!機種</definedName>
    <definedName name="照度計算" localSheetId="10">[110]!機種</definedName>
    <definedName name="照度計算" localSheetId="11">[110]!機種</definedName>
    <definedName name="照度計算" localSheetId="12">[110]!機種</definedName>
    <definedName name="照度計算" localSheetId="13">[110]!機種</definedName>
    <definedName name="照度計算" localSheetId="14">[110]!機種</definedName>
    <definedName name="照度計算" localSheetId="15">[110]!機種</definedName>
    <definedName name="照度計算" localSheetId="16">[110]!機種</definedName>
    <definedName name="照度計算" localSheetId="18">[110]!機種</definedName>
    <definedName name="照度計算" localSheetId="17">[110]!機種</definedName>
    <definedName name="照度計算" localSheetId="19">[110]!機種</definedName>
    <definedName name="照度計算" localSheetId="20">[110]!機種</definedName>
    <definedName name="照度計算" localSheetId="21">[110]!機種</definedName>
    <definedName name="照度計算" localSheetId="22">[110]!機種</definedName>
    <definedName name="照度計算" localSheetId="3">[110]!機種</definedName>
    <definedName name="照度計算">[110]!機種</definedName>
    <definedName name="照度計算_1">#N/A</definedName>
    <definedName name="照度計算書" localSheetId="1">[111]!機種</definedName>
    <definedName name="照度計算書" localSheetId="5">[111]!機種</definedName>
    <definedName name="照度計算書" localSheetId="6">[111]!機種</definedName>
    <definedName name="照度計算書" localSheetId="23">[111]!機種</definedName>
    <definedName name="照度計算書" localSheetId="24">[111]!機種</definedName>
    <definedName name="照度計算書" localSheetId="25">[111]!機種</definedName>
    <definedName name="照度計算書" localSheetId="26">[111]!機種</definedName>
    <definedName name="照度計算書" localSheetId="27">[111]!機種</definedName>
    <definedName name="照度計算書" localSheetId="28">[111]!機種</definedName>
    <definedName name="照度計算書" localSheetId="29">[111]!機種</definedName>
    <definedName name="照度計算書" localSheetId="30">[111]!機種</definedName>
    <definedName name="照度計算書" localSheetId="7">[111]!機種</definedName>
    <definedName name="照度計算書" localSheetId="8">[111]!機種</definedName>
    <definedName name="照度計算書" localSheetId="9">[111]!機種</definedName>
    <definedName name="照度計算書" localSheetId="10">[111]!機種</definedName>
    <definedName name="照度計算書" localSheetId="11">[111]!機種</definedName>
    <definedName name="照度計算書" localSheetId="12">[111]!機種</definedName>
    <definedName name="照度計算書" localSheetId="13">[111]!機種</definedName>
    <definedName name="照度計算書" localSheetId="14">[111]!機種</definedName>
    <definedName name="照度計算書" localSheetId="15">[111]!機種</definedName>
    <definedName name="照度計算書" localSheetId="16">[111]!機種</definedName>
    <definedName name="照度計算書" localSheetId="18">[111]!機種</definedName>
    <definedName name="照度計算書" localSheetId="17">[111]!機種</definedName>
    <definedName name="照度計算書" localSheetId="19">[111]!機種</definedName>
    <definedName name="照度計算書" localSheetId="20">[111]!機種</definedName>
    <definedName name="照度計算書" localSheetId="21">[111]!機種</definedName>
    <definedName name="照度計算書" localSheetId="22">[111]!機種</definedName>
    <definedName name="照度計算書" localSheetId="3">[111]!機種</definedName>
    <definedName name="照度計算書">[111]!機種</definedName>
    <definedName name="照度計算書_1">#N/A</definedName>
    <definedName name="照明率１">[79]照明率１!$B$4:$BG$13</definedName>
    <definedName name="照明率２">[79]照明率２!$B$4:$U$13</definedName>
    <definedName name="証明率">[112]照明率２!$B$4:$U$13</definedName>
    <definedName name="上水管データ入力">#REF!</definedName>
    <definedName name="場内道路３" localSheetId="1">[55]道路設備工!#REF!</definedName>
    <definedName name="場内道路３" localSheetId="5">[55]道路設備工!#REF!</definedName>
    <definedName name="場内道路３" localSheetId="23">[55]道路設備工!#REF!</definedName>
    <definedName name="場内道路３" localSheetId="25">[55]道路設備工!#REF!</definedName>
    <definedName name="場内道路３" localSheetId="27">[55]道路設備工!#REF!</definedName>
    <definedName name="場内道路３" localSheetId="29">[55]道路設備工!#REF!</definedName>
    <definedName name="場内道路３" localSheetId="7">[55]道路設備工!#REF!</definedName>
    <definedName name="場内道路３" localSheetId="9">[55]道路設備工!#REF!</definedName>
    <definedName name="場内道路３" localSheetId="11">[55]道路設備工!#REF!</definedName>
    <definedName name="場内道路３" localSheetId="13">[55]道路設備工!#REF!</definedName>
    <definedName name="場内道路３" localSheetId="15">[55]道路設備工!#REF!</definedName>
    <definedName name="場内道路３" localSheetId="17">[55]道路設備工!#REF!</definedName>
    <definedName name="場内道路３" localSheetId="19">[55]道路設備工!#REF!</definedName>
    <definedName name="場内道路３" localSheetId="21">[55]道路設備工!#REF!</definedName>
    <definedName name="場内道路３" localSheetId="2">[55]道路設備工!#REF!</definedName>
    <definedName name="場内道路３">[55]道路設備工!#REF!</definedName>
    <definedName name="場内道路３_3">[55]道路設備工!#REF!</definedName>
    <definedName name="情報用配管設備工事" localSheetId="1">#REF!</definedName>
    <definedName name="情報用配管設備工事" localSheetId="5">#REF!</definedName>
    <definedName name="情報用配管設備工事" localSheetId="23">#REF!</definedName>
    <definedName name="情報用配管設備工事" localSheetId="25">#REF!</definedName>
    <definedName name="情報用配管設備工事" localSheetId="27">#REF!</definedName>
    <definedName name="情報用配管設備工事" localSheetId="29">#REF!</definedName>
    <definedName name="情報用配管設備工事" localSheetId="7">#REF!</definedName>
    <definedName name="情報用配管設備工事" localSheetId="9">#REF!</definedName>
    <definedName name="情報用配管設備工事" localSheetId="11">#REF!</definedName>
    <definedName name="情報用配管設備工事" localSheetId="13">#REF!</definedName>
    <definedName name="情報用配管設備工事" localSheetId="15">#REF!</definedName>
    <definedName name="情報用配管設備工事" localSheetId="17">#REF!</definedName>
    <definedName name="情報用配管設備工事" localSheetId="19">#REF!</definedName>
    <definedName name="情報用配管設備工事" localSheetId="21">#REF!</definedName>
    <definedName name="情報用配管設備工事" localSheetId="2">#REF!</definedName>
    <definedName name="情報用配管設備工事">#REF!</definedName>
    <definedName name="情報用配管設備工事_1">#REF!</definedName>
    <definedName name="情報用配管設備工事_3">#REF!</definedName>
    <definedName name="蒸気自家消費量">#REF!</definedName>
    <definedName name="蒸気単価">#REF!</definedName>
    <definedName name="蒸気発生量">#REF!</definedName>
    <definedName name="蒸気販売量">#REF!</definedName>
    <definedName name="植栽位置データ入力">#REF!</definedName>
    <definedName name="植栽平面図ラスターデータ作成">#REF!</definedName>
    <definedName name="植栽平面図入力">#REF!</definedName>
    <definedName name="植裁工事" localSheetId="1">[73]屋外附帯!#REF!</definedName>
    <definedName name="植裁工事" localSheetId="5">[73]屋外附帯!#REF!</definedName>
    <definedName name="植裁工事" localSheetId="23">[73]屋外附帯!#REF!</definedName>
    <definedName name="植裁工事" localSheetId="25">[73]屋外附帯!#REF!</definedName>
    <definedName name="植裁工事" localSheetId="27">[73]屋外附帯!#REF!</definedName>
    <definedName name="植裁工事" localSheetId="29">[73]屋外附帯!#REF!</definedName>
    <definedName name="植裁工事" localSheetId="7">[73]屋外附帯!#REF!</definedName>
    <definedName name="植裁工事" localSheetId="9">[73]屋外附帯!#REF!</definedName>
    <definedName name="植裁工事" localSheetId="11">[73]屋外附帯!#REF!</definedName>
    <definedName name="植裁工事" localSheetId="13">[73]屋外附帯!#REF!</definedName>
    <definedName name="植裁工事" localSheetId="15">[73]屋外附帯!#REF!</definedName>
    <definedName name="植裁工事" localSheetId="17">[73]屋外附帯!#REF!</definedName>
    <definedName name="植裁工事" localSheetId="19">[73]屋外附帯!#REF!</definedName>
    <definedName name="植裁工事" localSheetId="21">[73]屋外附帯!#REF!</definedName>
    <definedName name="植裁工事" localSheetId="2">[73]屋外附帯!#REF!</definedName>
    <definedName name="植裁工事">[73]屋外附帯!#REF!</definedName>
    <definedName name="植裁工事_1">[74]屋外附帯!#REF!</definedName>
    <definedName name="植裁工事_3">[74]屋外附帯!#REF!</definedName>
    <definedName name="植木手入れ工現地調査">#REF!</definedName>
    <definedName name="植木手入れ工修正編集">#REF!</definedName>
    <definedName name="植木手入れ工図形データ入力">#REF!</definedName>
    <definedName name="植木手入れ工属性データ入力">#REF!</definedName>
    <definedName name="植木手入工データ入力">#REF!</definedName>
    <definedName name="新規図化１000">'[113]500'!$K$1</definedName>
    <definedName name="新灯・廃灯・移管街灯書類発行機能追加">#REF!</definedName>
    <definedName name="深浅測量">[35]H24単価表!#REF!</definedName>
    <definedName name="深度選択リスト">[75]選択リスト!$E$3:$E$20</definedName>
    <definedName name="人コード">#REF!</definedName>
    <definedName name="人件費">#REF!</definedName>
    <definedName name="人件費ＴＢＬ">#REF!</definedName>
    <definedName name="人件費単価">#REF!</definedName>
    <definedName name="人件費単価式">[114]人件費単価式!$B$7:$C$17</definedName>
    <definedName name="人件費表">[115]人件費表!$D$2:$K39</definedName>
    <definedName name="図化">[70]単価表!#REF!</definedName>
    <definedName name="図化１０００">#REF!</definedName>
    <definedName name="図化１００００">#REF!</definedName>
    <definedName name="図化２５００">#REF!</definedName>
    <definedName name="図化５００">[78]測量代価表!#REF!</definedName>
    <definedName name="図化５０００">#REF!</definedName>
    <definedName name="図化計画準備費">#REF!</definedName>
    <definedName name="図化費">[83]代価表!#REF!</definedName>
    <definedName name="図化費２">#REF!</definedName>
    <definedName name="図化費３">#REF!</definedName>
    <definedName name="図形入力">#REF!</definedName>
    <definedName name="図数">#REF!</definedName>
    <definedName name="図版">#REF!</definedName>
    <definedName name="図面">'[116]#REF'!#REF!</definedName>
    <definedName name="図面第">#REF!</definedName>
    <definedName name="推進工種">[65]施工量根拠!#REF!</definedName>
    <definedName name="推進総括">#REF!</definedName>
    <definedName name="水管頂版" localSheetId="1">#REF!</definedName>
    <definedName name="水管頂版" localSheetId="5">#REF!</definedName>
    <definedName name="水管頂版" localSheetId="23">#REF!</definedName>
    <definedName name="水管頂版" localSheetId="25">#REF!</definedName>
    <definedName name="水管頂版" localSheetId="27">#REF!</definedName>
    <definedName name="水管頂版" localSheetId="29">#REF!</definedName>
    <definedName name="水管頂版" localSheetId="7">#REF!</definedName>
    <definedName name="水管頂版" localSheetId="9">#REF!</definedName>
    <definedName name="水管頂版" localSheetId="11">#REF!</definedName>
    <definedName name="水管頂版" localSheetId="13">#REF!</definedName>
    <definedName name="水管頂版" localSheetId="15">#REF!</definedName>
    <definedName name="水管頂版" localSheetId="17">#REF!</definedName>
    <definedName name="水管頂版" localSheetId="19">#REF!</definedName>
    <definedName name="水管頂版" localSheetId="21">#REF!</definedName>
    <definedName name="水管頂版" localSheetId="2">#REF!</definedName>
    <definedName name="水管頂版">#REF!</definedName>
    <definedName name="水管頂版_1">#REF!</definedName>
    <definedName name="水管頂版_3">#REF!</definedName>
    <definedName name="水準測量">[78]測量代価表!#REF!</definedName>
    <definedName name="水準点">[35]H24単価表!#REF!</definedName>
    <definedName name="水準点設置">[78]測量代価表!#REF!</definedName>
    <definedName name="水道光熱電力料" localSheetId="1">#REF!</definedName>
    <definedName name="水道光熱電力料">#REF!</definedName>
    <definedName name="水道光熱電力料_1">#REF!</definedName>
    <definedName name="数">[48]ｶﾗｰ･遠距離!$C$8</definedName>
    <definedName name="数__量">#REF!</definedName>
    <definedName name="数_量" localSheetId="1">#REF!</definedName>
    <definedName name="数_量" localSheetId="5">#REF!</definedName>
    <definedName name="数_量" localSheetId="23">#REF!</definedName>
    <definedName name="数_量" localSheetId="25">#REF!</definedName>
    <definedName name="数_量" localSheetId="27">#REF!</definedName>
    <definedName name="数_量" localSheetId="29">#REF!</definedName>
    <definedName name="数_量" localSheetId="7">#REF!</definedName>
    <definedName name="数_量" localSheetId="9">#REF!</definedName>
    <definedName name="数_量" localSheetId="11">#REF!</definedName>
    <definedName name="数_量" localSheetId="13">#REF!</definedName>
    <definedName name="数_量" localSheetId="15">#REF!</definedName>
    <definedName name="数_量" localSheetId="17">#REF!</definedName>
    <definedName name="数_量" localSheetId="19">#REF!</definedName>
    <definedName name="数_量" localSheetId="21">#REF!</definedName>
    <definedName name="数_量" localSheetId="2">#REF!</definedName>
    <definedName name="数_量">#REF!</definedName>
    <definedName name="数_量_1">#REF!</definedName>
    <definedName name="数_量_3">#REF!</definedName>
    <definedName name="数字入力" localSheetId="1">[1]ｺﾋﾟｰc!#REF!</definedName>
    <definedName name="数字入力" localSheetId="5">[1]ｺﾋﾟｰc!#REF!</definedName>
    <definedName name="数字入力" localSheetId="23">[1]ｺﾋﾟｰc!#REF!</definedName>
    <definedName name="数字入力" localSheetId="25">[1]ｺﾋﾟｰc!#REF!</definedName>
    <definedName name="数字入力" localSheetId="27">[1]ｺﾋﾟｰc!#REF!</definedName>
    <definedName name="数字入力" localSheetId="29">[1]ｺﾋﾟｰc!#REF!</definedName>
    <definedName name="数字入力" localSheetId="7">[1]ｺﾋﾟｰc!#REF!</definedName>
    <definedName name="数字入力" localSheetId="9">[1]ｺﾋﾟｰc!#REF!</definedName>
    <definedName name="数字入力" localSheetId="11">[1]ｺﾋﾟｰc!#REF!</definedName>
    <definedName name="数字入力" localSheetId="13">[1]ｺﾋﾟｰc!#REF!</definedName>
    <definedName name="数字入力" localSheetId="15">[1]ｺﾋﾟｰc!#REF!</definedName>
    <definedName name="数字入力" localSheetId="17">[1]ｺﾋﾟｰc!#REF!</definedName>
    <definedName name="数字入力" localSheetId="19">[1]ｺﾋﾟｰc!#REF!</definedName>
    <definedName name="数字入力" localSheetId="21">[1]ｺﾋﾟｰc!#REF!</definedName>
    <definedName name="数字入力" localSheetId="2">[1]ｺﾋﾟｰc!#REF!</definedName>
    <definedName name="数字入力">[1]ｺﾋﾟｰc!#REF!</definedName>
    <definedName name="数字入力_3">[1]ｺﾋﾟｰc!#REF!</definedName>
    <definedName name="数総">#REF!</definedName>
    <definedName name="数総図">#REF!</definedName>
    <definedName name="数値図化">#REF!</definedName>
    <definedName name="数値入れる所">#REF!</definedName>
    <definedName name="数値編集">#REF!</definedName>
    <definedName name="数量">#N/A</definedName>
    <definedName name="数量1">#REF!</definedName>
    <definedName name="数量10">#REF!</definedName>
    <definedName name="数量11">#REF!</definedName>
    <definedName name="数量12">#REF!</definedName>
    <definedName name="数量2">#REF!</definedName>
    <definedName name="数量3">#REF!</definedName>
    <definedName name="数量4">#REF!</definedName>
    <definedName name="数量5">#REF!</definedName>
    <definedName name="数量6">#REF!</definedName>
    <definedName name="数量7">#REF!</definedName>
    <definedName name="数量8">#REF!</definedName>
    <definedName name="数量9">#REF!</definedName>
    <definedName name="据付間接費" localSheetId="1">#REF!</definedName>
    <definedName name="据付間接費">#REF!</definedName>
    <definedName name="据付間接費_1">#REF!</definedName>
    <definedName name="据付工間接費" localSheetId="1">#REF!</definedName>
    <definedName name="据付工間接費">#REF!</definedName>
    <definedName name="据付工間接費_1">#REF!</definedName>
    <definedName name="据付費" localSheetId="1">#REF!</definedName>
    <definedName name="据付費">#REF!</definedName>
    <definedName name="据付費_1">#REF!</definedName>
    <definedName name="世帯数">#REF!</definedName>
    <definedName name="制御盤" localSheetId="1">#REF!</definedName>
    <definedName name="制御盤" localSheetId="5">#REF!</definedName>
    <definedName name="制御盤" localSheetId="23">#REF!</definedName>
    <definedName name="制御盤" localSheetId="25">#REF!</definedName>
    <definedName name="制御盤" localSheetId="27">#REF!</definedName>
    <definedName name="制御盤" localSheetId="29">#REF!</definedName>
    <definedName name="制御盤" localSheetId="7">#REF!</definedName>
    <definedName name="制御盤" localSheetId="9">#REF!</definedName>
    <definedName name="制御盤" localSheetId="11">#REF!</definedName>
    <definedName name="制御盤" localSheetId="13">#REF!</definedName>
    <definedName name="制御盤" localSheetId="15">#REF!</definedName>
    <definedName name="制御盤" localSheetId="17">#REF!</definedName>
    <definedName name="制御盤" localSheetId="19">#REF!</definedName>
    <definedName name="制御盤" localSheetId="21">#REF!</definedName>
    <definedName name="制御盤" localSheetId="2">#REF!</definedName>
    <definedName name="制御盤">#REF!</definedName>
    <definedName name="制御盤_1">#REF!</definedName>
    <definedName name="制御盤_3">#REF!</definedName>
    <definedName name="制度融資割合">#REF!</definedName>
    <definedName name="制度融資金額">#REF!</definedName>
    <definedName name="制度融資金利">#REF!</definedName>
    <definedName name="制度融資返済期間">#REF!</definedName>
    <definedName name="成績" localSheetId="1">[79]!成績</definedName>
    <definedName name="成績" localSheetId="5">[79]!成績</definedName>
    <definedName name="成績" localSheetId="6">[79]!成績</definedName>
    <definedName name="成績" localSheetId="23">[79]!成績</definedName>
    <definedName name="成績" localSheetId="24">[79]!成績</definedName>
    <definedName name="成績" localSheetId="25">[79]!成績</definedName>
    <definedName name="成績" localSheetId="26">[79]!成績</definedName>
    <definedName name="成績" localSheetId="27">[79]!成績</definedName>
    <definedName name="成績" localSheetId="28">[79]!成績</definedName>
    <definedName name="成績" localSheetId="29">[79]!成績</definedName>
    <definedName name="成績" localSheetId="30">[79]!成績</definedName>
    <definedName name="成績" localSheetId="7">[79]!成績</definedName>
    <definedName name="成績" localSheetId="8">[79]!成績</definedName>
    <definedName name="成績" localSheetId="9">[79]!成績</definedName>
    <definedName name="成績" localSheetId="10">[79]!成績</definedName>
    <definedName name="成績" localSheetId="11">[79]!成績</definedName>
    <definedName name="成績" localSheetId="12">[79]!成績</definedName>
    <definedName name="成績" localSheetId="13">[79]!成績</definedName>
    <definedName name="成績" localSheetId="14">[79]!成績</definedName>
    <definedName name="成績" localSheetId="15">[79]!成績</definedName>
    <definedName name="成績" localSheetId="16">[79]!成績</definedName>
    <definedName name="成績" localSheetId="18">[79]!成績</definedName>
    <definedName name="成績" localSheetId="17">[79]!成績</definedName>
    <definedName name="成績" localSheetId="19">[79]!成績</definedName>
    <definedName name="成績" localSheetId="20">[79]!成績</definedName>
    <definedName name="成績" localSheetId="21">[79]!成績</definedName>
    <definedName name="成績" localSheetId="22">[79]!成績</definedName>
    <definedName name="成績" localSheetId="3">[79]!成績</definedName>
    <definedName name="成績">[79]!成績</definedName>
    <definedName name="成績_1">#N/A</definedName>
    <definedName name="政府系借入金利率">[81]前提条件!$S$70</definedName>
    <definedName name="整地">#REF!</definedName>
    <definedName name="整地土工">#REF!</definedName>
    <definedName name="盛りこ">'[59]5.増打ｺ'!$AJ$44</definedName>
    <definedName name="製版">#REF!</definedName>
    <definedName name="静弾性係数試験">#REF!</definedName>
    <definedName name="切替桝６" localSheetId="1">[55]雨水等集排水!#REF!</definedName>
    <definedName name="切替桝６" localSheetId="5">[55]雨水等集排水!#REF!</definedName>
    <definedName name="切替桝６" localSheetId="23">[55]雨水等集排水!#REF!</definedName>
    <definedName name="切替桝６" localSheetId="25">[55]雨水等集排水!#REF!</definedName>
    <definedName name="切替桝６" localSheetId="27">[55]雨水等集排水!#REF!</definedName>
    <definedName name="切替桝６" localSheetId="29">[55]雨水等集排水!#REF!</definedName>
    <definedName name="切替桝６" localSheetId="7">[55]雨水等集排水!#REF!</definedName>
    <definedName name="切替桝６" localSheetId="9">[55]雨水等集排水!#REF!</definedName>
    <definedName name="切替桝６" localSheetId="11">[55]雨水等集排水!#REF!</definedName>
    <definedName name="切替桝６" localSheetId="13">[55]雨水等集排水!#REF!</definedName>
    <definedName name="切替桝６" localSheetId="15">[55]雨水等集排水!#REF!</definedName>
    <definedName name="切替桝６" localSheetId="17">[55]雨水等集排水!#REF!</definedName>
    <definedName name="切替桝６" localSheetId="19">[55]雨水等集排水!#REF!</definedName>
    <definedName name="切替桝６" localSheetId="21">[55]雨水等集排水!#REF!</definedName>
    <definedName name="切替桝６" localSheetId="2">[55]雨水等集排水!#REF!</definedName>
    <definedName name="切替桝６">[55]雨水等集排水!#REF!</definedName>
    <definedName name="切替桝６_3">[55]雨水等集排水!#REF!</definedName>
    <definedName name="接続桝A9" localSheetId="1">[55]雨水等集排水!#REF!</definedName>
    <definedName name="接続桝A9" localSheetId="5">[55]雨水等集排水!#REF!</definedName>
    <definedName name="接続桝A9" localSheetId="23">[55]雨水等集排水!#REF!</definedName>
    <definedName name="接続桝A9" localSheetId="25">[55]雨水等集排水!#REF!</definedName>
    <definedName name="接続桝A9" localSheetId="27">[55]雨水等集排水!#REF!</definedName>
    <definedName name="接続桝A9" localSheetId="29">[55]雨水等集排水!#REF!</definedName>
    <definedName name="接続桝A9" localSheetId="7">[55]雨水等集排水!#REF!</definedName>
    <definedName name="接続桝A9" localSheetId="9">[55]雨水等集排水!#REF!</definedName>
    <definedName name="接続桝A9" localSheetId="11">[55]雨水等集排水!#REF!</definedName>
    <definedName name="接続桝A9" localSheetId="13">[55]雨水等集排水!#REF!</definedName>
    <definedName name="接続桝A9" localSheetId="15">[55]雨水等集排水!#REF!</definedName>
    <definedName name="接続桝A9" localSheetId="17">[55]雨水等集排水!#REF!</definedName>
    <definedName name="接続桝A9" localSheetId="19">[55]雨水等集排水!#REF!</definedName>
    <definedName name="接続桝A9" localSheetId="21">[55]雨水等集排水!#REF!</definedName>
    <definedName name="接続桝A9" localSheetId="2">[55]雨水等集排水!#REF!</definedName>
    <definedName name="接続桝A9">[55]雨水等集排水!#REF!</definedName>
    <definedName name="接続桝A9_3">[55]雨水等集排水!#REF!</definedName>
    <definedName name="接続桝B10" localSheetId="1">[55]雨水等集排水!#REF!</definedName>
    <definedName name="接続桝B10" localSheetId="5">[55]雨水等集排水!#REF!</definedName>
    <definedName name="接続桝B10" localSheetId="23">[55]雨水等集排水!#REF!</definedName>
    <definedName name="接続桝B10" localSheetId="25">[55]雨水等集排水!#REF!</definedName>
    <definedName name="接続桝B10" localSheetId="27">[55]雨水等集排水!#REF!</definedName>
    <definedName name="接続桝B10" localSheetId="29">[55]雨水等集排水!#REF!</definedName>
    <definedName name="接続桝B10" localSheetId="7">[55]雨水等集排水!#REF!</definedName>
    <definedName name="接続桝B10" localSheetId="9">[55]雨水等集排水!#REF!</definedName>
    <definedName name="接続桝B10" localSheetId="11">[55]雨水等集排水!#REF!</definedName>
    <definedName name="接続桝B10" localSheetId="13">[55]雨水等集排水!#REF!</definedName>
    <definedName name="接続桝B10" localSheetId="15">[55]雨水等集排水!#REF!</definedName>
    <definedName name="接続桝B10" localSheetId="17">[55]雨水等集排水!#REF!</definedName>
    <definedName name="接続桝B10" localSheetId="19">[55]雨水等集排水!#REF!</definedName>
    <definedName name="接続桝B10" localSheetId="21">[55]雨水等集排水!#REF!</definedName>
    <definedName name="接続桝B10" localSheetId="2">[55]雨水等集排水!#REF!</definedName>
    <definedName name="接続桝B10">[55]雨水等集排水!#REF!</definedName>
    <definedName name="接続桝B10_3">[55]雨水等集排水!#REF!</definedName>
    <definedName name="設計ＣＢＲ試験">#REF!</definedName>
    <definedName name="設計人件費">#REF!</definedName>
    <definedName name="設定項目1">#N/A</definedName>
    <definedName name="設備機械工" localSheetId="1">#REF!</definedName>
    <definedName name="設備機械工">#REF!</definedName>
    <definedName name="設備機械工_1">#REF!</definedName>
    <definedName name="設備種類">#REF!</definedName>
    <definedName name="設備単" localSheetId="1">#REF!</definedName>
    <definedName name="設備単" localSheetId="5">#REF!</definedName>
    <definedName name="設備単" localSheetId="23">#REF!</definedName>
    <definedName name="設備単" localSheetId="25">#REF!</definedName>
    <definedName name="設備単" localSheetId="27">#REF!</definedName>
    <definedName name="設備単" localSheetId="29">#REF!</definedName>
    <definedName name="設備単" localSheetId="7">#REF!</definedName>
    <definedName name="設備単" localSheetId="9">#REF!</definedName>
    <definedName name="設備単" localSheetId="11">#REF!</definedName>
    <definedName name="設備単" localSheetId="13">#REF!</definedName>
    <definedName name="設備単" localSheetId="15">#REF!</definedName>
    <definedName name="設備単" localSheetId="17">#REF!</definedName>
    <definedName name="設備単" localSheetId="19">#REF!</definedName>
    <definedName name="設備単" localSheetId="21">#REF!</definedName>
    <definedName name="設備単" localSheetId="2">#REF!</definedName>
    <definedName name="設備単">#REF!</definedName>
    <definedName name="設備単_1">#REF!</definedName>
    <definedName name="先頭頁" localSheetId="1">[1]ｺﾋﾟｰc!#REF!</definedName>
    <definedName name="先頭頁" localSheetId="5">[1]ｺﾋﾟｰc!#REF!</definedName>
    <definedName name="先頭頁" localSheetId="23">[1]ｺﾋﾟｰc!#REF!</definedName>
    <definedName name="先頭頁" localSheetId="25">[1]ｺﾋﾟｰc!#REF!</definedName>
    <definedName name="先頭頁" localSheetId="27">[1]ｺﾋﾟｰc!#REF!</definedName>
    <definedName name="先頭頁" localSheetId="29">[1]ｺﾋﾟｰc!#REF!</definedName>
    <definedName name="先頭頁" localSheetId="7">[1]ｺﾋﾟｰc!#REF!</definedName>
    <definedName name="先頭頁" localSheetId="9">[1]ｺﾋﾟｰc!#REF!</definedName>
    <definedName name="先頭頁" localSheetId="11">[1]ｺﾋﾟｰc!#REF!</definedName>
    <definedName name="先頭頁" localSheetId="13">[1]ｺﾋﾟｰc!#REF!</definedName>
    <definedName name="先頭頁" localSheetId="15">[1]ｺﾋﾟｰc!#REF!</definedName>
    <definedName name="先頭頁" localSheetId="17">[1]ｺﾋﾟｰc!#REF!</definedName>
    <definedName name="先頭頁" localSheetId="19">[1]ｺﾋﾟｰc!#REF!</definedName>
    <definedName name="先頭頁" localSheetId="21">[1]ｺﾋﾟｰc!#REF!</definedName>
    <definedName name="先頭頁" localSheetId="2">[1]ｺﾋﾟｰc!#REF!</definedName>
    <definedName name="先頭頁">[1]ｺﾋﾟｰc!#REF!</definedName>
    <definedName name="先頭頁_3">[1]ｺﾋﾟｰc!#REF!</definedName>
    <definedName name="選択">[117]メンテナンス!$A$2:$D$96</definedName>
    <definedName name="選別">#REF!</definedName>
    <definedName name="前払金上限" localSheetId="2">#REF!</definedName>
    <definedName name="前払金上限">#REF!</definedName>
    <definedName name="全キー項目">[118]マクロボタン!$J$42:$J$47</definedName>
    <definedName name="全体">#REF!</definedName>
    <definedName name="素２舗有">#REF!</definedName>
    <definedName name="素掘り">#REF!</definedName>
    <definedName name="素掘り8.7">#REF!</definedName>
    <definedName name="素堀">#REF!</definedName>
    <definedName name="素堀２">#REF!</definedName>
    <definedName name="組立１号">#REF!</definedName>
    <definedName name="組立人孔">[65]施工量根拠!#REF!</definedName>
    <definedName name="組立楕円ＭＨ">#REF!</definedName>
    <definedName name="倉庫" localSheetId="1">[38]厚生省諸経費計算書!#REF!</definedName>
    <definedName name="倉庫">[38]厚生省諸経費計算書!#REF!</definedName>
    <definedName name="倉庫02" localSheetId="1">[44]建築主体!#REF!</definedName>
    <definedName name="倉庫02">[44]建築主体!#REF!</definedName>
    <definedName name="倉庫03" localSheetId="1">#REF!</definedName>
    <definedName name="倉庫03">#REF!</definedName>
    <definedName name="倉庫04" localSheetId="1">'[30]比較表（１）'!#REF!</definedName>
    <definedName name="倉庫04" localSheetId="2">'[30]比較表（１）'!#REF!</definedName>
    <definedName name="倉庫04">'[30]比較表（１）'!#REF!</definedName>
    <definedName name="倉庫05" localSheetId="1">[55]雨水等集排水!#REF!</definedName>
    <definedName name="倉庫05">[55]雨水等集排水!#REF!</definedName>
    <definedName name="倉庫06" localSheetId="1">[2]ｺﾋﾟｰc!#REF!</definedName>
    <definedName name="倉庫06">[2]ｺﾋﾟｰc!#REF!</definedName>
    <definedName name="倉庫07" localSheetId="1">#REF!</definedName>
    <definedName name="倉庫07">#REF!</definedName>
    <definedName name="倉庫08" localSheetId="1">[55]雨水等集排水!#REF!</definedName>
    <definedName name="倉庫08" localSheetId="2">[55]雨水等集排水!#REF!</definedName>
    <definedName name="倉庫08">[55]雨水等集排水!#REF!</definedName>
    <definedName name="倉庫09" localSheetId="1">#REF!</definedName>
    <definedName name="倉庫09">#REF!</definedName>
    <definedName name="倉庫10" localSheetId="1">#REF!</definedName>
    <definedName name="倉庫10">#REF!</definedName>
    <definedName name="倉庫11" localSheetId="1">#REF!</definedName>
    <definedName name="倉庫11">#REF!</definedName>
    <definedName name="倉庫12" localSheetId="1">[67]屋外附帯!#REF!</definedName>
    <definedName name="倉庫12" localSheetId="2">[67]屋外附帯!#REF!</definedName>
    <definedName name="倉庫12">[67]屋外附帯!#REF!</definedName>
    <definedName name="倉庫13" localSheetId="1">#REF!</definedName>
    <definedName name="倉庫13">#REF!</definedName>
    <definedName name="倉庫14" localSheetId="1">#REF!</definedName>
    <definedName name="倉庫14">#REF!</definedName>
    <definedName name="想定OM">#REF!</definedName>
    <definedName name="想定リターン">#REF!</definedName>
    <definedName name="想定最低現預金">#REF!</definedName>
    <definedName name="想定初年度最低現預金">#REF!</definedName>
    <definedName name="操業費用">#REF!</definedName>
    <definedName name="操作研修">#REF!</definedName>
    <definedName name="総額印刷">#REF!</definedName>
    <definedName name="総括表">'[119]撮影（モノクロ）'!#REF!</definedName>
    <definedName name="総計">#REF!</definedName>
    <definedName name="総合計">[10]明細!#REF!</definedName>
    <definedName name="総合試運転費" localSheetId="1">#REF!</definedName>
    <definedName name="総合試運転費">#REF!</definedName>
    <definedName name="総合試運転費_1">#REF!</definedName>
    <definedName name="総事業費">#REF!</definedName>
    <definedName name="草刈工データ変換">#REF!</definedName>
    <definedName name="草刈工運搬距離算出数量計算書作成機能開発">#REF!</definedName>
    <definedName name="増こ">'[59]5.増打ｺ'!$AJ$32</definedName>
    <definedName name="側壁" localSheetId="1">#REF!</definedName>
    <definedName name="側壁" localSheetId="5">#REF!</definedName>
    <definedName name="側壁" localSheetId="23">#REF!</definedName>
    <definedName name="側壁" localSheetId="25">#REF!</definedName>
    <definedName name="側壁" localSheetId="27">#REF!</definedName>
    <definedName name="側壁" localSheetId="29">#REF!</definedName>
    <definedName name="側壁" localSheetId="7">#REF!</definedName>
    <definedName name="側壁" localSheetId="9">#REF!</definedName>
    <definedName name="側壁" localSheetId="11">#REF!</definedName>
    <definedName name="側壁" localSheetId="13">#REF!</definedName>
    <definedName name="側壁" localSheetId="15">#REF!</definedName>
    <definedName name="側壁" localSheetId="17">#REF!</definedName>
    <definedName name="側壁" localSheetId="19">#REF!</definedName>
    <definedName name="側壁" localSheetId="21">#REF!</definedName>
    <definedName name="側壁" localSheetId="2">#REF!</definedName>
    <definedName name="側壁">#REF!</definedName>
    <definedName name="側壁_1">#REF!</definedName>
    <definedName name="側壁_3">#REF!</definedName>
    <definedName name="測量人件費">#REF!</definedName>
    <definedName name="足">[59]雑工!$AJ$29</definedName>
    <definedName name="速度">#REF!</definedName>
    <definedName name="属性データ入力">#REF!</definedName>
    <definedName name="属性データ入力原稿作成">#REF!</definedName>
    <definedName name="損益計算書">[28]財務諸表!$A$9:$C$9</definedName>
    <definedName name="対空標識の撤収">[120]対標設置!$K$1</definedName>
    <definedName name="対空標識設置">'[121]代価表 '!#REF!</definedName>
    <definedName name="対標">[70]単価表!#REF!</definedName>
    <definedName name="対標設置">#REF!</definedName>
    <definedName name="対標設置・標定点測量">#REF!</definedName>
    <definedName name="対標設置他">[78]測量代価表!#REF!</definedName>
    <definedName name="耐火仕様" localSheetId="1">#REF!</definedName>
    <definedName name="耐火仕様" localSheetId="5">#REF!</definedName>
    <definedName name="耐火仕様" localSheetId="23">#REF!</definedName>
    <definedName name="耐火仕様" localSheetId="25">#REF!</definedName>
    <definedName name="耐火仕様" localSheetId="27">#REF!</definedName>
    <definedName name="耐火仕様" localSheetId="29">#REF!</definedName>
    <definedName name="耐火仕様" localSheetId="7">#REF!</definedName>
    <definedName name="耐火仕様" localSheetId="9">#REF!</definedName>
    <definedName name="耐火仕様" localSheetId="11">#REF!</definedName>
    <definedName name="耐火仕様" localSheetId="13">#REF!</definedName>
    <definedName name="耐火仕様" localSheetId="15">#REF!</definedName>
    <definedName name="耐火仕様" localSheetId="17">#REF!</definedName>
    <definedName name="耐火仕様" localSheetId="19">#REF!</definedName>
    <definedName name="耐火仕様" localSheetId="21">#REF!</definedName>
    <definedName name="耐火仕様" localSheetId="2">#REF!</definedName>
    <definedName name="耐火仕様">#REF!</definedName>
    <definedName name="耐火仕様_1">#REF!</definedName>
    <definedName name="貸借対照表">[28]財務諸表!$A$111:$C$111</definedName>
    <definedName name="代価" localSheetId="1">#REF!</definedName>
    <definedName name="代価" localSheetId="5">#REF!</definedName>
    <definedName name="代価" localSheetId="23">#REF!</definedName>
    <definedName name="代価" localSheetId="25">#REF!</definedName>
    <definedName name="代価" localSheetId="27">#REF!</definedName>
    <definedName name="代価" localSheetId="29">#REF!</definedName>
    <definedName name="代価" localSheetId="7">#REF!</definedName>
    <definedName name="代価" localSheetId="9">#REF!</definedName>
    <definedName name="代価" localSheetId="11">#REF!</definedName>
    <definedName name="代価" localSheetId="13">#REF!</definedName>
    <definedName name="代価" localSheetId="15">#REF!</definedName>
    <definedName name="代価" localSheetId="17">#REF!</definedName>
    <definedName name="代価" localSheetId="19">#REF!</definedName>
    <definedName name="代価" localSheetId="21">#REF!</definedName>
    <definedName name="代価" localSheetId="2">#REF!</definedName>
    <definedName name="代価">#REF!</definedName>
    <definedName name="代価_1">#REF!</definedName>
    <definedName name="代価_3">#REF!</definedName>
    <definedName name="台帳">#N/A</definedName>
    <definedName name="台帳図">[69]撮図０１!$BZ$24</definedName>
    <definedName name="大改屋１次" localSheetId="1">#REF!</definedName>
    <definedName name="大改屋１次" localSheetId="5">#REF!</definedName>
    <definedName name="大改屋１次" localSheetId="23">#REF!</definedName>
    <definedName name="大改屋１次" localSheetId="25">#REF!</definedName>
    <definedName name="大改屋１次" localSheetId="27">#REF!</definedName>
    <definedName name="大改屋１次" localSheetId="29">#REF!</definedName>
    <definedName name="大改屋１次" localSheetId="7">#REF!</definedName>
    <definedName name="大改屋１次" localSheetId="9">#REF!</definedName>
    <definedName name="大改屋１次" localSheetId="11">#REF!</definedName>
    <definedName name="大改屋１次" localSheetId="13">#REF!</definedName>
    <definedName name="大改屋１次" localSheetId="15">#REF!</definedName>
    <definedName name="大改屋１次" localSheetId="17">#REF!</definedName>
    <definedName name="大改屋１次" localSheetId="19">#REF!</definedName>
    <definedName name="大改屋１次" localSheetId="21">#REF!</definedName>
    <definedName name="大改屋１次" localSheetId="2">#REF!</definedName>
    <definedName name="大改屋１次">#REF!</definedName>
    <definedName name="大改屋１次_1">#REF!</definedName>
    <definedName name="大改屋１次_3">#REF!</definedName>
    <definedName name="大改屋１次黄" localSheetId="1">#REF!,#REF!,#REF!</definedName>
    <definedName name="大改屋１次黄" localSheetId="5">#REF!,#REF!,#REF!</definedName>
    <definedName name="大改屋１次黄" localSheetId="23">#REF!,#REF!,#REF!</definedName>
    <definedName name="大改屋１次黄" localSheetId="25">#REF!,#REF!,#REF!</definedName>
    <definedName name="大改屋１次黄" localSheetId="27">#REF!,#REF!,#REF!</definedName>
    <definedName name="大改屋１次黄" localSheetId="29">#REF!,#REF!,#REF!</definedName>
    <definedName name="大改屋１次黄" localSheetId="7">#REF!,#REF!,#REF!</definedName>
    <definedName name="大改屋１次黄" localSheetId="9">#REF!,#REF!,#REF!</definedName>
    <definedName name="大改屋１次黄" localSheetId="11">#REF!,#REF!,#REF!</definedName>
    <definedName name="大改屋１次黄" localSheetId="13">#REF!,#REF!,#REF!</definedName>
    <definedName name="大改屋１次黄" localSheetId="15">#REF!,#REF!,#REF!</definedName>
    <definedName name="大改屋１次黄" localSheetId="17">#REF!,#REF!,#REF!</definedName>
    <definedName name="大改屋１次黄" localSheetId="19">#REF!,#REF!,#REF!</definedName>
    <definedName name="大改屋１次黄" localSheetId="21">#REF!,#REF!,#REF!</definedName>
    <definedName name="大改屋１次黄" localSheetId="2">#REF!,#REF!,#REF!</definedName>
    <definedName name="大改屋１次黄">#REF!,#REF!,#REF!</definedName>
    <definedName name="大改屋１次黄_1">(#REF!,#REF!,#REF!)</definedName>
    <definedName name="大改屋１次黄_3">(#REF!,#REF!,#REF!)</definedName>
    <definedName name="大改屋１次青" localSheetId="1">#REF!,#REF!,#REF!,#REF!,#REF!</definedName>
    <definedName name="大改屋１次青" localSheetId="5">#REF!,#REF!,#REF!,#REF!,#REF!</definedName>
    <definedName name="大改屋１次青" localSheetId="23">#REF!,#REF!,#REF!,#REF!,#REF!</definedName>
    <definedName name="大改屋１次青" localSheetId="25">#REF!,#REF!,#REF!,#REF!,#REF!</definedName>
    <definedName name="大改屋１次青" localSheetId="27">#REF!,#REF!,#REF!,#REF!,#REF!</definedName>
    <definedName name="大改屋１次青" localSheetId="29">#REF!,#REF!,#REF!,#REF!,#REF!</definedName>
    <definedName name="大改屋１次青" localSheetId="7">#REF!,#REF!,#REF!,#REF!,#REF!</definedName>
    <definedName name="大改屋１次青" localSheetId="9">#REF!,#REF!,#REF!,#REF!,#REF!</definedName>
    <definedName name="大改屋１次青" localSheetId="11">#REF!,#REF!,#REF!,#REF!,#REF!</definedName>
    <definedName name="大改屋１次青" localSheetId="13">#REF!,#REF!,#REF!,#REF!,#REF!</definedName>
    <definedName name="大改屋１次青" localSheetId="15">#REF!,#REF!,#REF!,#REF!,#REF!</definedName>
    <definedName name="大改屋１次青" localSheetId="17">#REF!,#REF!,#REF!,#REF!,#REF!</definedName>
    <definedName name="大改屋１次青" localSheetId="19">#REF!,#REF!,#REF!,#REF!,#REF!</definedName>
    <definedName name="大改屋１次青" localSheetId="21">#REF!,#REF!,#REF!,#REF!,#REF!</definedName>
    <definedName name="大改屋１次青" localSheetId="2">#REF!,#REF!,#REF!,#REF!,#REF!</definedName>
    <definedName name="大改屋１次青">#REF!,#REF!,#REF!,#REF!,#REF!</definedName>
    <definedName name="大改屋１次青_1">(#REF!,#REF!,#REF!,#REF!,#REF!)</definedName>
    <definedName name="大改屋１次青_3">(#REF!,#REF!,#REF!,#REF!,#REF!)</definedName>
    <definedName name="大改屋２次" localSheetId="1">#REF!</definedName>
    <definedName name="大改屋２次" localSheetId="5">#REF!</definedName>
    <definedName name="大改屋２次" localSheetId="23">#REF!</definedName>
    <definedName name="大改屋２次" localSheetId="25">#REF!</definedName>
    <definedName name="大改屋２次" localSheetId="27">#REF!</definedName>
    <definedName name="大改屋２次" localSheetId="29">#REF!</definedName>
    <definedName name="大改屋２次" localSheetId="7">#REF!</definedName>
    <definedName name="大改屋２次" localSheetId="9">#REF!</definedName>
    <definedName name="大改屋２次" localSheetId="11">#REF!</definedName>
    <definedName name="大改屋２次" localSheetId="13">#REF!</definedName>
    <definedName name="大改屋２次" localSheetId="15">#REF!</definedName>
    <definedName name="大改屋２次" localSheetId="17">#REF!</definedName>
    <definedName name="大改屋２次" localSheetId="19">#REF!</definedName>
    <definedName name="大改屋２次" localSheetId="21">#REF!</definedName>
    <definedName name="大改屋２次" localSheetId="2">#REF!</definedName>
    <definedName name="大改屋２次">#REF!</definedName>
    <definedName name="大改屋２次_1">#REF!</definedName>
    <definedName name="大改屋２次_3">#REF!</definedName>
    <definedName name="大改屋２次黄" localSheetId="1">#REF!,#REF!,#REF!</definedName>
    <definedName name="大改屋２次黄" localSheetId="5">#REF!,#REF!,#REF!</definedName>
    <definedName name="大改屋２次黄" localSheetId="23">#REF!,#REF!,#REF!</definedName>
    <definedName name="大改屋２次黄" localSheetId="25">#REF!,#REF!,#REF!</definedName>
    <definedName name="大改屋２次黄" localSheetId="27">#REF!,#REF!,#REF!</definedName>
    <definedName name="大改屋２次黄" localSheetId="29">#REF!,#REF!,#REF!</definedName>
    <definedName name="大改屋２次黄" localSheetId="7">#REF!,#REF!,#REF!</definedName>
    <definedName name="大改屋２次黄" localSheetId="9">#REF!,#REF!,#REF!</definedName>
    <definedName name="大改屋２次黄" localSheetId="11">#REF!,#REF!,#REF!</definedName>
    <definedName name="大改屋２次黄" localSheetId="13">#REF!,#REF!,#REF!</definedName>
    <definedName name="大改屋２次黄" localSheetId="15">#REF!,#REF!,#REF!</definedName>
    <definedName name="大改屋２次黄" localSheetId="17">#REF!,#REF!,#REF!</definedName>
    <definedName name="大改屋２次黄" localSheetId="19">#REF!,#REF!,#REF!</definedName>
    <definedName name="大改屋２次黄" localSheetId="21">#REF!,#REF!,#REF!</definedName>
    <definedName name="大改屋２次黄" localSheetId="2">#REF!,#REF!,#REF!</definedName>
    <definedName name="大改屋２次黄">#REF!,#REF!,#REF!</definedName>
    <definedName name="大改屋２次黄_1">(#REF!,#REF!,#REF!)</definedName>
    <definedName name="大改屋２次黄_3">(#REF!,#REF!,#REF!)</definedName>
    <definedName name="大改屋２次青" localSheetId="1">#REF!,#REF!,#REF!,#REF!,#REF!</definedName>
    <definedName name="大改屋２次青" localSheetId="5">#REF!,#REF!,#REF!,#REF!,#REF!</definedName>
    <definedName name="大改屋２次青" localSheetId="23">#REF!,#REF!,#REF!,#REF!,#REF!</definedName>
    <definedName name="大改屋２次青" localSheetId="25">#REF!,#REF!,#REF!,#REF!,#REF!</definedName>
    <definedName name="大改屋２次青" localSheetId="27">#REF!,#REF!,#REF!,#REF!,#REF!</definedName>
    <definedName name="大改屋２次青" localSheetId="29">#REF!,#REF!,#REF!,#REF!,#REF!</definedName>
    <definedName name="大改屋２次青" localSheetId="7">#REF!,#REF!,#REF!,#REF!,#REF!</definedName>
    <definedName name="大改屋２次青" localSheetId="9">#REF!,#REF!,#REF!,#REF!,#REF!</definedName>
    <definedName name="大改屋２次青" localSheetId="11">#REF!,#REF!,#REF!,#REF!,#REF!</definedName>
    <definedName name="大改屋２次青" localSheetId="13">#REF!,#REF!,#REF!,#REF!,#REF!</definedName>
    <definedName name="大改屋２次青" localSheetId="15">#REF!,#REF!,#REF!,#REF!,#REF!</definedName>
    <definedName name="大改屋２次青" localSheetId="17">#REF!,#REF!,#REF!,#REF!,#REF!</definedName>
    <definedName name="大改屋２次青" localSheetId="19">#REF!,#REF!,#REF!,#REF!,#REF!</definedName>
    <definedName name="大改屋２次青" localSheetId="21">#REF!,#REF!,#REF!,#REF!,#REF!</definedName>
    <definedName name="大改屋２次青" localSheetId="2">#REF!,#REF!,#REF!,#REF!,#REF!</definedName>
    <definedName name="大改屋２次青">#REF!,#REF!,#REF!,#REF!,#REF!</definedName>
    <definedName name="大改屋２次青_1">(#REF!,#REF!,#REF!,#REF!,#REF!)</definedName>
    <definedName name="大改屋２次青_3">(#REF!,#REF!,#REF!,#REF!,#REF!)</definedName>
    <definedName name="大改校１次" localSheetId="1">#REF!</definedName>
    <definedName name="大改校１次" localSheetId="5">#REF!</definedName>
    <definedName name="大改校１次" localSheetId="23">#REF!</definedName>
    <definedName name="大改校１次" localSheetId="25">#REF!</definedName>
    <definedName name="大改校１次" localSheetId="27">#REF!</definedName>
    <definedName name="大改校１次" localSheetId="29">#REF!</definedName>
    <definedName name="大改校１次" localSheetId="7">#REF!</definedName>
    <definedName name="大改校１次" localSheetId="9">#REF!</definedName>
    <definedName name="大改校１次" localSheetId="11">#REF!</definedName>
    <definedName name="大改校１次" localSheetId="13">#REF!</definedName>
    <definedName name="大改校１次" localSheetId="15">#REF!</definedName>
    <definedName name="大改校１次" localSheetId="17">#REF!</definedName>
    <definedName name="大改校１次" localSheetId="19">#REF!</definedName>
    <definedName name="大改校１次" localSheetId="21">#REF!</definedName>
    <definedName name="大改校１次" localSheetId="2">#REF!</definedName>
    <definedName name="大改校１次">#REF!</definedName>
    <definedName name="大改校１次_1">#REF!</definedName>
    <definedName name="大改校１次_3">#REF!</definedName>
    <definedName name="大改校１次黄" localSheetId="1">#REF!,#REF!,#REF!</definedName>
    <definedName name="大改校１次黄" localSheetId="5">#REF!,#REF!,#REF!</definedName>
    <definedName name="大改校１次黄" localSheetId="23">#REF!,#REF!,#REF!</definedName>
    <definedName name="大改校１次黄" localSheetId="25">#REF!,#REF!,#REF!</definedName>
    <definedName name="大改校１次黄" localSheetId="27">#REF!,#REF!,#REF!</definedName>
    <definedName name="大改校１次黄" localSheetId="29">#REF!,#REF!,#REF!</definedName>
    <definedName name="大改校１次黄" localSheetId="7">#REF!,#REF!,#REF!</definedName>
    <definedName name="大改校１次黄" localSheetId="9">#REF!,#REF!,#REF!</definedName>
    <definedName name="大改校１次黄" localSheetId="11">#REF!,#REF!,#REF!</definedName>
    <definedName name="大改校１次黄" localSheetId="13">#REF!,#REF!,#REF!</definedName>
    <definedName name="大改校１次黄" localSheetId="15">#REF!,#REF!,#REF!</definedName>
    <definedName name="大改校１次黄" localSheetId="17">#REF!,#REF!,#REF!</definedName>
    <definedName name="大改校１次黄" localSheetId="19">#REF!,#REF!,#REF!</definedName>
    <definedName name="大改校１次黄" localSheetId="21">#REF!,#REF!,#REF!</definedName>
    <definedName name="大改校１次黄" localSheetId="2">#REF!,#REF!,#REF!</definedName>
    <definedName name="大改校１次黄">#REF!,#REF!,#REF!</definedName>
    <definedName name="大改校１次黄_1">(#REF!,#REF!,#REF!)</definedName>
    <definedName name="大改校１次黄_3">(#REF!,#REF!,#REF!)</definedName>
    <definedName name="大改校１次青" localSheetId="1">#REF!,#REF!,#REF!,#REF!,#REF!</definedName>
    <definedName name="大改校１次青" localSheetId="5">#REF!,#REF!,#REF!,#REF!,#REF!</definedName>
    <definedName name="大改校１次青" localSheetId="23">#REF!,#REF!,#REF!,#REF!,#REF!</definedName>
    <definedName name="大改校１次青" localSheetId="25">#REF!,#REF!,#REF!,#REF!,#REF!</definedName>
    <definedName name="大改校１次青" localSheetId="27">#REF!,#REF!,#REF!,#REF!,#REF!</definedName>
    <definedName name="大改校１次青" localSheetId="29">#REF!,#REF!,#REF!,#REF!,#REF!</definedName>
    <definedName name="大改校１次青" localSheetId="7">#REF!,#REF!,#REF!,#REF!,#REF!</definedName>
    <definedName name="大改校１次青" localSheetId="9">#REF!,#REF!,#REF!,#REF!,#REF!</definedName>
    <definedName name="大改校１次青" localSheetId="11">#REF!,#REF!,#REF!,#REF!,#REF!</definedName>
    <definedName name="大改校１次青" localSheetId="13">#REF!,#REF!,#REF!,#REF!,#REF!</definedName>
    <definedName name="大改校１次青" localSheetId="15">#REF!,#REF!,#REF!,#REF!,#REF!</definedName>
    <definedName name="大改校１次青" localSheetId="17">#REF!,#REF!,#REF!,#REF!,#REF!</definedName>
    <definedName name="大改校１次青" localSheetId="19">#REF!,#REF!,#REF!,#REF!,#REF!</definedName>
    <definedName name="大改校１次青" localSheetId="21">#REF!,#REF!,#REF!,#REF!,#REF!</definedName>
    <definedName name="大改校１次青" localSheetId="2">#REF!,#REF!,#REF!,#REF!,#REF!</definedName>
    <definedName name="大改校１次青">#REF!,#REF!,#REF!,#REF!,#REF!</definedName>
    <definedName name="大改校１次青_1">(#REF!,#REF!,#REF!,#REF!,#REF!)</definedName>
    <definedName name="大改校１次青_3">(#REF!,#REF!,#REF!,#REF!,#REF!)</definedName>
    <definedName name="大改校２次" localSheetId="1">#REF!</definedName>
    <definedName name="大改校２次" localSheetId="5">#REF!</definedName>
    <definedName name="大改校２次" localSheetId="23">#REF!</definedName>
    <definedName name="大改校２次" localSheetId="25">#REF!</definedName>
    <definedName name="大改校２次" localSheetId="27">#REF!</definedName>
    <definedName name="大改校２次" localSheetId="29">#REF!</definedName>
    <definedName name="大改校２次" localSheetId="7">#REF!</definedName>
    <definedName name="大改校２次" localSheetId="9">#REF!</definedName>
    <definedName name="大改校２次" localSheetId="11">#REF!</definedName>
    <definedName name="大改校２次" localSheetId="13">#REF!</definedName>
    <definedName name="大改校２次" localSheetId="15">#REF!</definedName>
    <definedName name="大改校２次" localSheetId="17">#REF!</definedName>
    <definedName name="大改校２次" localSheetId="19">#REF!</definedName>
    <definedName name="大改校２次" localSheetId="21">#REF!</definedName>
    <definedName name="大改校２次" localSheetId="2">#REF!</definedName>
    <definedName name="大改校２次">#REF!</definedName>
    <definedName name="大改校２次_1">#REF!</definedName>
    <definedName name="大改校２次_3">#REF!</definedName>
    <definedName name="大改校２次黄" localSheetId="1">#REF!,#REF!,#REF!</definedName>
    <definedName name="大改校２次黄" localSheetId="5">#REF!,#REF!,#REF!</definedName>
    <definedName name="大改校２次黄" localSheetId="23">#REF!,#REF!,#REF!</definedName>
    <definedName name="大改校２次黄" localSheetId="25">#REF!,#REF!,#REF!</definedName>
    <definedName name="大改校２次黄" localSheetId="27">#REF!,#REF!,#REF!</definedName>
    <definedName name="大改校２次黄" localSheetId="29">#REF!,#REF!,#REF!</definedName>
    <definedName name="大改校２次黄" localSheetId="7">#REF!,#REF!,#REF!</definedName>
    <definedName name="大改校２次黄" localSheetId="9">#REF!,#REF!,#REF!</definedName>
    <definedName name="大改校２次黄" localSheetId="11">#REF!,#REF!,#REF!</definedName>
    <definedName name="大改校２次黄" localSheetId="13">#REF!,#REF!,#REF!</definedName>
    <definedName name="大改校２次黄" localSheetId="15">#REF!,#REF!,#REF!</definedName>
    <definedName name="大改校２次黄" localSheetId="17">#REF!,#REF!,#REF!</definedName>
    <definedName name="大改校２次黄" localSheetId="19">#REF!,#REF!,#REF!</definedName>
    <definedName name="大改校２次黄" localSheetId="21">#REF!,#REF!,#REF!</definedName>
    <definedName name="大改校２次黄" localSheetId="2">#REF!,#REF!,#REF!</definedName>
    <definedName name="大改校２次黄">#REF!,#REF!,#REF!</definedName>
    <definedName name="大改校２次黄_1">(#REF!,#REF!,#REF!)</definedName>
    <definedName name="大改校２次黄_3">(#REF!,#REF!,#REF!)</definedName>
    <definedName name="大改校２次青" localSheetId="1">#REF!,#REF!,#REF!,#REF!,#REF!</definedName>
    <definedName name="大改校２次青" localSheetId="5">#REF!,#REF!,#REF!,#REF!,#REF!</definedName>
    <definedName name="大改校２次青" localSheetId="23">#REF!,#REF!,#REF!,#REF!,#REF!</definedName>
    <definedName name="大改校２次青" localSheetId="25">#REF!,#REF!,#REF!,#REF!,#REF!</definedName>
    <definedName name="大改校２次青" localSheetId="27">#REF!,#REF!,#REF!,#REF!,#REF!</definedName>
    <definedName name="大改校２次青" localSheetId="29">#REF!,#REF!,#REF!,#REF!,#REF!</definedName>
    <definedName name="大改校２次青" localSheetId="7">#REF!,#REF!,#REF!,#REF!,#REF!</definedName>
    <definedName name="大改校２次青" localSheetId="9">#REF!,#REF!,#REF!,#REF!,#REF!</definedName>
    <definedName name="大改校２次青" localSheetId="11">#REF!,#REF!,#REF!,#REF!,#REF!</definedName>
    <definedName name="大改校２次青" localSheetId="13">#REF!,#REF!,#REF!,#REF!,#REF!</definedName>
    <definedName name="大改校２次青" localSheetId="15">#REF!,#REF!,#REF!,#REF!,#REF!</definedName>
    <definedName name="大改校２次青" localSheetId="17">#REF!,#REF!,#REF!,#REF!,#REF!</definedName>
    <definedName name="大改校２次青" localSheetId="19">#REF!,#REF!,#REF!,#REF!,#REF!</definedName>
    <definedName name="大改校２次青" localSheetId="21">#REF!,#REF!,#REF!,#REF!,#REF!</definedName>
    <definedName name="大改校２次青" localSheetId="2">#REF!,#REF!,#REF!,#REF!,#REF!</definedName>
    <definedName name="大改校２次青">#REF!,#REF!,#REF!,#REF!,#REF!</definedName>
    <definedName name="大改校２次青_1">(#REF!,#REF!,#REF!,#REF!,#REF!)</definedName>
    <definedName name="大改校２次青_3">(#REF!,#REF!,#REF!,#REF!,#REF!)</definedName>
    <definedName name="第10号明細書" localSheetId="1">#REF!</definedName>
    <definedName name="第10号明細書">#REF!</definedName>
    <definedName name="第10号明細書_1">#REF!</definedName>
    <definedName name="第11号明細書" localSheetId="1">#REF!</definedName>
    <definedName name="第11号明細書">#REF!</definedName>
    <definedName name="第11号明細書_1">#REF!</definedName>
    <definedName name="第12号明細書" localSheetId="1">#REF!</definedName>
    <definedName name="第12号明細書">#REF!</definedName>
    <definedName name="第12号明細書_1">#REF!</definedName>
    <definedName name="第１号明細書" localSheetId="1">#REF!</definedName>
    <definedName name="第１号明細書">#REF!</definedName>
    <definedName name="第１号明細書_1">#REF!</definedName>
    <definedName name="第２号明細書" localSheetId="1">#REF!</definedName>
    <definedName name="第２号明細書">#REF!</definedName>
    <definedName name="第２号明細書_1">#REF!</definedName>
    <definedName name="第３号明細書" localSheetId="1">#REF!</definedName>
    <definedName name="第３号明細書">#REF!</definedName>
    <definedName name="第３号明細書_1">#REF!</definedName>
    <definedName name="第４号明細書" localSheetId="1">#REF!</definedName>
    <definedName name="第４号明細書">#REF!</definedName>
    <definedName name="第４号明細書_1">#REF!</definedName>
    <definedName name="第５号明細書" localSheetId="1">#REF!</definedName>
    <definedName name="第５号明細書">#REF!</definedName>
    <definedName name="第５号明細書_1">#REF!</definedName>
    <definedName name="第６号明細書" localSheetId="1">#REF!</definedName>
    <definedName name="第６号明細書">#REF!</definedName>
    <definedName name="第６号明細書_1">#REF!</definedName>
    <definedName name="第７号明細書" localSheetId="1">#REF!</definedName>
    <definedName name="第７号明細書">#REF!</definedName>
    <definedName name="第７号明細書_1">#REF!</definedName>
    <definedName name="第８号明細書" localSheetId="1">#REF!</definedName>
    <definedName name="第８号明細書">#REF!</definedName>
    <definedName name="第８号明細書_1">#REF!</definedName>
    <definedName name="第９号明細書" localSheetId="1">#REF!</definedName>
    <definedName name="第９号明細書">#REF!</definedName>
    <definedName name="第９号明細書_1">#REF!</definedName>
    <definedName name="単_価">#REF!</definedName>
    <definedName name="単位">#REF!</definedName>
    <definedName name="単価">#REF!</definedName>
    <definedName name="単価1">#REF!</definedName>
    <definedName name="単価10">#REF!</definedName>
    <definedName name="単価11">#REF!</definedName>
    <definedName name="単価12">#REF!</definedName>
    <definedName name="単価2">#REF!</definedName>
    <definedName name="単価3">#REF!</definedName>
    <definedName name="単価4">#REF!</definedName>
    <definedName name="単価5">#REF!</definedName>
    <definedName name="単価6">#REF!</definedName>
    <definedName name="単価7">#REF!</definedName>
    <definedName name="単価8">#REF!</definedName>
    <definedName name="単価9">#REF!</definedName>
    <definedName name="単価シンウォールサンプリング">#REF!</definedName>
    <definedName name="単価そ性限界試験">#REF!</definedName>
    <definedName name="単価デニソン式サンプリング">#REF!</definedName>
    <definedName name="単価圧密試験">#REF!</definedName>
    <definedName name="単価一軸圧縮試験">#REF!</definedName>
    <definedName name="単価液性限界試験">#REF!</definedName>
    <definedName name="単価仮設１">[122]単価表!$E$59</definedName>
    <definedName name="単価仮設２">[122]単価表!$E$60</definedName>
    <definedName name="単価仮設３">[122]単価表!$E$61</definedName>
    <definedName name="単価仮設４">[122]単価表!$E$62</definedName>
    <definedName name="単価含水量試験">#REF!</definedName>
    <definedName name="単価岩の引張り試験">#REF!</definedName>
    <definedName name="単価岩盤透水試験_ルジオン">#REF!</definedName>
    <definedName name="単価基礎資料">#REF!</definedName>
    <definedName name="単価吸水膨張試験">#REF!</definedName>
    <definedName name="単価吸水有効間隔率試験">#REF!</definedName>
    <definedName name="単価見掛比重試験">#REF!</definedName>
    <definedName name="単価現場ＣＢＲ試験">#REF!</definedName>
    <definedName name="単価現場透水試験_ケーシング">#REF!</definedName>
    <definedName name="単価現場透水試験_注入法">#REF!</definedName>
    <definedName name="単価孔内水平載荷試験_高圧">#REF!</definedName>
    <definedName name="単価孔内水平載荷試験_低圧">#REF!</definedName>
    <definedName name="単価三軸圧縮試験_ＵＵ">#REF!</definedName>
    <definedName name="単価試料作成_Bor.コア_軟岩">#REF!</definedName>
    <definedName name="単価静弾性係数試験">#REF!</definedName>
    <definedName name="単価設計ＣＢＲ試験">#REF!</definedName>
    <definedName name="単価超音波伝播速度測定">#REF!</definedName>
    <definedName name="単価透水試験_一重管法">#REF!</definedName>
    <definedName name="単価透水試験_二重管法">#REF!</definedName>
    <definedName name="単価比重試験">#REF!</definedName>
    <definedName name="単価表">#REF!</definedName>
    <definedName name="単価粒度試験">#REF!</definedName>
    <definedName name="担当">[88]項目!$X$3:$X$10</definedName>
    <definedName name="短期借入金金利">#REF!</definedName>
    <definedName name="端">[123]内訳!$N$3:$N$12</definedName>
    <definedName name="端数" localSheetId="1">#REF!</definedName>
    <definedName name="端数" localSheetId="5">#REF!</definedName>
    <definedName name="端数" localSheetId="23">#REF!</definedName>
    <definedName name="端数" localSheetId="25">#REF!</definedName>
    <definedName name="端数" localSheetId="27">#REF!</definedName>
    <definedName name="端数" localSheetId="29">#REF!</definedName>
    <definedName name="端数" localSheetId="7">#REF!</definedName>
    <definedName name="端数" localSheetId="9">#REF!</definedName>
    <definedName name="端数" localSheetId="11">#REF!</definedName>
    <definedName name="端数" localSheetId="13">#REF!</definedName>
    <definedName name="端数" localSheetId="15">#REF!</definedName>
    <definedName name="端数" localSheetId="17">#REF!</definedName>
    <definedName name="端数" localSheetId="19">#REF!</definedName>
    <definedName name="端数" localSheetId="21">#REF!</definedName>
    <definedName name="端数" localSheetId="2">#REF!</definedName>
    <definedName name="端数">#REF!</definedName>
    <definedName name="端数_1">#REF!</definedName>
    <definedName name="端数_3">#REF!</definedName>
    <definedName name="知多南部経費" localSheetId="1">#REF!</definedName>
    <definedName name="知多南部経費" localSheetId="5">#REF!</definedName>
    <definedName name="知多南部経費" localSheetId="23">#REF!</definedName>
    <definedName name="知多南部経費" localSheetId="25">#REF!</definedName>
    <definedName name="知多南部経費" localSheetId="27">#REF!</definedName>
    <definedName name="知多南部経費" localSheetId="29">#REF!</definedName>
    <definedName name="知多南部経費" localSheetId="7">#REF!</definedName>
    <definedName name="知多南部経費" localSheetId="9">#REF!</definedName>
    <definedName name="知多南部経費" localSheetId="11">#REF!</definedName>
    <definedName name="知多南部経費" localSheetId="13">#REF!</definedName>
    <definedName name="知多南部経費" localSheetId="15">#REF!</definedName>
    <definedName name="知多南部経費" localSheetId="17">#REF!</definedName>
    <definedName name="知多南部経費" localSheetId="19">#REF!</definedName>
    <definedName name="知多南部経費" localSheetId="21">#REF!</definedName>
    <definedName name="知多南部経費">#REF!</definedName>
    <definedName name="知多南部経費_1">#REF!</definedName>
    <definedName name="地下水位高" localSheetId="1">#REF!</definedName>
    <definedName name="地下水位高" localSheetId="5">#REF!</definedName>
    <definedName name="地下水位高" localSheetId="23">#REF!</definedName>
    <definedName name="地下水位高" localSheetId="25">#REF!</definedName>
    <definedName name="地下水位高" localSheetId="27">#REF!</definedName>
    <definedName name="地下水位高" localSheetId="29">#REF!</definedName>
    <definedName name="地下水位高" localSheetId="7">#REF!</definedName>
    <definedName name="地下水位高" localSheetId="9">#REF!</definedName>
    <definedName name="地下水位高" localSheetId="11">#REF!</definedName>
    <definedName name="地下水位高" localSheetId="13">#REF!</definedName>
    <definedName name="地下水位高" localSheetId="15">#REF!</definedName>
    <definedName name="地下水位高" localSheetId="17">#REF!</definedName>
    <definedName name="地下水位高" localSheetId="19">#REF!</definedName>
    <definedName name="地下水位高" localSheetId="21">#REF!</definedName>
    <definedName name="地下水位高" localSheetId="2">#REF!</definedName>
    <definedName name="地下水位高">#REF!</definedName>
    <definedName name="地下水位高_1">#REF!</definedName>
    <definedName name="地下水位高_3">#REF!</definedName>
    <definedName name="地下水集水路２" localSheetId="1">[55]雨水等集排水!#REF!</definedName>
    <definedName name="地下水集水路２" localSheetId="5">[55]雨水等集排水!#REF!</definedName>
    <definedName name="地下水集水路２" localSheetId="23">[55]雨水等集排水!#REF!</definedName>
    <definedName name="地下水集水路２" localSheetId="25">[55]雨水等集排水!#REF!</definedName>
    <definedName name="地下水集水路２" localSheetId="27">[55]雨水等集排水!#REF!</definedName>
    <definedName name="地下水集水路２" localSheetId="29">[55]雨水等集排水!#REF!</definedName>
    <definedName name="地下水集水路２" localSheetId="7">[55]雨水等集排水!#REF!</definedName>
    <definedName name="地下水集水路２" localSheetId="9">[55]雨水等集排水!#REF!</definedName>
    <definedName name="地下水集水路２" localSheetId="11">[55]雨水等集排水!#REF!</definedName>
    <definedName name="地下水集水路２" localSheetId="13">[55]雨水等集排水!#REF!</definedName>
    <definedName name="地下水集水路２" localSheetId="15">[55]雨水等集排水!#REF!</definedName>
    <definedName name="地下水集水路２" localSheetId="17">[55]雨水等集排水!#REF!</definedName>
    <definedName name="地下水集水路２" localSheetId="19">[55]雨水等集排水!#REF!</definedName>
    <definedName name="地下水集水路２" localSheetId="21">[55]雨水等集排水!#REF!</definedName>
    <definedName name="地下水集水路２" localSheetId="2">[55]雨水等集排水!#REF!</definedName>
    <definedName name="地下水集水路２">[55]雨水等集排水!#REF!</definedName>
    <definedName name="地下水集水路２_3">[55]雨水等集排水!#REF!</definedName>
    <definedName name="地下埋設物交差地点詳細説明図入力">#REF!</definedName>
    <definedName name="地形ベクターデータ入力">#REF!</definedName>
    <definedName name="地形図入力作業">#REF!</definedName>
    <definedName name="地形入力">#REF!</definedName>
    <definedName name="地質１">#REF!</definedName>
    <definedName name="地質２">#REF!</definedName>
    <definedName name="地質３">#REF!</definedName>
    <definedName name="地質４">#REF!</definedName>
    <definedName name="地質５">#REF!</definedName>
    <definedName name="地質合計">#REF!</definedName>
    <definedName name="地図ﾃﾞｰﾀﾍﾞｰｽ費用">#REF!</definedName>
    <definedName name="地層選択リスト">[75]選択リスト!$B$3:$B$20</definedName>
    <definedName name="地中送電線データ入力">#REF!</definedName>
    <definedName name="地点">[48]ｶﾗｰ･遠距離!$C$5</definedName>
    <definedName name="地反1" localSheetId="1">#REF!</definedName>
    <definedName name="地反1" localSheetId="5">#REF!</definedName>
    <definedName name="地反1" localSheetId="23">#REF!</definedName>
    <definedName name="地反1" localSheetId="25">#REF!</definedName>
    <definedName name="地反1" localSheetId="27">#REF!</definedName>
    <definedName name="地反1" localSheetId="29">#REF!</definedName>
    <definedName name="地反1" localSheetId="7">#REF!</definedName>
    <definedName name="地反1" localSheetId="9">#REF!</definedName>
    <definedName name="地反1" localSheetId="11">#REF!</definedName>
    <definedName name="地反1" localSheetId="13">#REF!</definedName>
    <definedName name="地反1" localSheetId="15">#REF!</definedName>
    <definedName name="地反1" localSheetId="17">#REF!</definedName>
    <definedName name="地反1" localSheetId="19">#REF!</definedName>
    <definedName name="地反1" localSheetId="21">#REF!</definedName>
    <definedName name="地反1" localSheetId="2">#REF!</definedName>
    <definedName name="地反1">#REF!</definedName>
    <definedName name="地反1_1">#REF!</definedName>
    <definedName name="地反1_3">#REF!</definedName>
    <definedName name="地反2" localSheetId="1">#REF!</definedName>
    <definedName name="地反2" localSheetId="5">#REF!</definedName>
    <definedName name="地反2" localSheetId="23">#REF!</definedName>
    <definedName name="地反2" localSheetId="25">#REF!</definedName>
    <definedName name="地反2" localSheetId="27">#REF!</definedName>
    <definedName name="地反2" localSheetId="29">#REF!</definedName>
    <definedName name="地反2" localSheetId="7">#REF!</definedName>
    <definedName name="地反2" localSheetId="9">#REF!</definedName>
    <definedName name="地反2" localSheetId="11">#REF!</definedName>
    <definedName name="地反2" localSheetId="13">#REF!</definedName>
    <definedName name="地反2" localSheetId="15">#REF!</definedName>
    <definedName name="地反2" localSheetId="17">#REF!</definedName>
    <definedName name="地反2" localSheetId="19">#REF!</definedName>
    <definedName name="地反2" localSheetId="21">#REF!</definedName>
    <definedName name="地反2" localSheetId="2">#REF!</definedName>
    <definedName name="地反2">#REF!</definedName>
    <definedName name="地反2_1">#REF!</definedName>
    <definedName name="地反2_3">#REF!</definedName>
    <definedName name="地盤高" localSheetId="1">#REF!</definedName>
    <definedName name="地盤高" localSheetId="5">#REF!</definedName>
    <definedName name="地盤高" localSheetId="23">#REF!</definedName>
    <definedName name="地盤高" localSheetId="25">#REF!</definedName>
    <definedName name="地盤高" localSheetId="27">#REF!</definedName>
    <definedName name="地盤高" localSheetId="29">#REF!</definedName>
    <definedName name="地盤高" localSheetId="7">#REF!</definedName>
    <definedName name="地盤高" localSheetId="9">#REF!</definedName>
    <definedName name="地盤高" localSheetId="11">#REF!</definedName>
    <definedName name="地盤高" localSheetId="13">#REF!</definedName>
    <definedName name="地盤高" localSheetId="15">#REF!</definedName>
    <definedName name="地盤高" localSheetId="17">#REF!</definedName>
    <definedName name="地盤高" localSheetId="19">#REF!</definedName>
    <definedName name="地盤高" localSheetId="21">#REF!</definedName>
    <definedName name="地盤高" localSheetId="2">#REF!</definedName>
    <definedName name="地盤高">#REF!</definedName>
    <definedName name="地盤高_1">#REF!</definedName>
    <definedName name="地盤高_3">#REF!</definedName>
    <definedName name="地方債">[28]詳細条件!$B$361</definedName>
    <definedName name="池内水位高" localSheetId="1">#REF!</definedName>
    <definedName name="池内水位高" localSheetId="5">#REF!</definedName>
    <definedName name="池内水位高" localSheetId="23">#REF!</definedName>
    <definedName name="池内水位高" localSheetId="25">#REF!</definedName>
    <definedName name="池内水位高" localSheetId="27">#REF!</definedName>
    <definedName name="池内水位高" localSheetId="29">#REF!</definedName>
    <definedName name="池内水位高" localSheetId="7">#REF!</definedName>
    <definedName name="池内水位高" localSheetId="9">#REF!</definedName>
    <definedName name="池内水位高" localSheetId="11">#REF!</definedName>
    <definedName name="池内水位高" localSheetId="13">#REF!</definedName>
    <definedName name="池内水位高" localSheetId="15">#REF!</definedName>
    <definedName name="池内水位高" localSheetId="17">#REF!</definedName>
    <definedName name="池内水位高" localSheetId="19">#REF!</definedName>
    <definedName name="池内水位高" localSheetId="21">#REF!</definedName>
    <definedName name="池内水位高" localSheetId="2">#REF!</definedName>
    <definedName name="池内水位高">#REF!</definedName>
    <definedName name="池内水位高_1">#REF!</definedName>
    <definedName name="池内水位高_3">#REF!</definedName>
    <definedName name="池幅" localSheetId="1">#REF!</definedName>
    <definedName name="池幅" localSheetId="5">#REF!</definedName>
    <definedName name="池幅" localSheetId="23">#REF!</definedName>
    <definedName name="池幅" localSheetId="25">#REF!</definedName>
    <definedName name="池幅" localSheetId="27">#REF!</definedName>
    <definedName name="池幅" localSheetId="29">#REF!</definedName>
    <definedName name="池幅" localSheetId="7">#REF!</definedName>
    <definedName name="池幅" localSheetId="9">#REF!</definedName>
    <definedName name="池幅" localSheetId="11">#REF!</definedName>
    <definedName name="池幅" localSheetId="13">#REF!</definedName>
    <definedName name="池幅" localSheetId="15">#REF!</definedName>
    <definedName name="池幅" localSheetId="17">#REF!</definedName>
    <definedName name="池幅" localSheetId="19">#REF!</definedName>
    <definedName name="池幅" localSheetId="21">#REF!</definedName>
    <definedName name="池幅" localSheetId="2">#REF!</definedName>
    <definedName name="池幅">#REF!</definedName>
    <definedName name="池幅_1">#REF!</definedName>
    <definedName name="池幅_3">#REF!</definedName>
    <definedName name="置換頁" localSheetId="1">[1]ｺﾋﾟｰc!#REF!</definedName>
    <definedName name="置換頁" localSheetId="5">[1]ｺﾋﾟｰc!#REF!</definedName>
    <definedName name="置換頁" localSheetId="23">[1]ｺﾋﾟｰc!#REF!</definedName>
    <definedName name="置換頁" localSheetId="25">[1]ｺﾋﾟｰc!#REF!</definedName>
    <definedName name="置換頁" localSheetId="27">[1]ｺﾋﾟｰc!#REF!</definedName>
    <definedName name="置換頁" localSheetId="29">[1]ｺﾋﾟｰc!#REF!</definedName>
    <definedName name="置換頁" localSheetId="7">[1]ｺﾋﾟｰc!#REF!</definedName>
    <definedName name="置換頁" localSheetId="9">[1]ｺﾋﾟｰc!#REF!</definedName>
    <definedName name="置換頁" localSheetId="11">[1]ｺﾋﾟｰc!#REF!</definedName>
    <definedName name="置換頁" localSheetId="13">[1]ｺﾋﾟｰc!#REF!</definedName>
    <definedName name="置換頁" localSheetId="15">[1]ｺﾋﾟｰc!#REF!</definedName>
    <definedName name="置換頁" localSheetId="17">[1]ｺﾋﾟｰc!#REF!</definedName>
    <definedName name="置換頁" localSheetId="19">[1]ｺﾋﾟｰc!#REF!</definedName>
    <definedName name="置換頁" localSheetId="21">[1]ｺﾋﾟｰc!#REF!</definedName>
    <definedName name="置換頁" localSheetId="2">[1]ｺﾋﾟｰc!#REF!</definedName>
    <definedName name="置換頁">[1]ｺﾋﾟｰc!#REF!</definedName>
    <definedName name="置換頁_3">[1]ｺﾋﾟｰc!#REF!</definedName>
    <definedName name="中水管データ入力">#REF!</definedName>
    <definedName name="中壁" localSheetId="1">#REF!</definedName>
    <definedName name="中壁" localSheetId="5">#REF!</definedName>
    <definedName name="中壁" localSheetId="23">#REF!</definedName>
    <definedName name="中壁" localSheetId="25">#REF!</definedName>
    <definedName name="中壁" localSheetId="27">#REF!</definedName>
    <definedName name="中壁" localSheetId="29">#REF!</definedName>
    <definedName name="中壁" localSheetId="7">#REF!</definedName>
    <definedName name="中壁" localSheetId="9">#REF!</definedName>
    <definedName name="中壁" localSheetId="11">#REF!</definedName>
    <definedName name="中壁" localSheetId="13">#REF!</definedName>
    <definedName name="中壁" localSheetId="15">#REF!</definedName>
    <definedName name="中壁" localSheetId="17">#REF!</definedName>
    <definedName name="中壁" localSheetId="19">#REF!</definedName>
    <definedName name="中壁" localSheetId="21">#REF!</definedName>
    <definedName name="中壁" localSheetId="2">#REF!</definedName>
    <definedName name="中壁">#REF!</definedName>
    <definedName name="中壁_1">#REF!</definedName>
    <definedName name="中壁_3">#REF!</definedName>
    <definedName name="中壁1" localSheetId="1">#REF!</definedName>
    <definedName name="中壁1" localSheetId="5">#REF!</definedName>
    <definedName name="中壁1" localSheetId="23">#REF!</definedName>
    <definedName name="中壁1" localSheetId="25">#REF!</definedName>
    <definedName name="中壁1" localSheetId="27">#REF!</definedName>
    <definedName name="中壁1" localSheetId="29">#REF!</definedName>
    <definedName name="中壁1" localSheetId="7">#REF!</definedName>
    <definedName name="中壁1" localSheetId="9">#REF!</definedName>
    <definedName name="中壁1" localSheetId="11">#REF!</definedName>
    <definedName name="中壁1" localSheetId="13">#REF!</definedName>
    <definedName name="中壁1" localSheetId="15">#REF!</definedName>
    <definedName name="中壁1" localSheetId="17">#REF!</definedName>
    <definedName name="中壁1" localSheetId="19">#REF!</definedName>
    <definedName name="中壁1" localSheetId="21">#REF!</definedName>
    <definedName name="中壁1" localSheetId="2">#REF!</definedName>
    <definedName name="中壁1">#REF!</definedName>
    <definedName name="中壁1_1">#REF!</definedName>
    <definedName name="中壁1_3">#REF!</definedName>
    <definedName name="中壁2" localSheetId="1">#REF!</definedName>
    <definedName name="中壁2" localSheetId="5">#REF!</definedName>
    <definedName name="中壁2" localSheetId="23">#REF!</definedName>
    <definedName name="中壁2" localSheetId="25">#REF!</definedName>
    <definedName name="中壁2" localSheetId="27">#REF!</definedName>
    <definedName name="中壁2" localSheetId="29">#REF!</definedName>
    <definedName name="中壁2" localSheetId="7">#REF!</definedName>
    <definedName name="中壁2" localSheetId="9">#REF!</definedName>
    <definedName name="中壁2" localSheetId="11">#REF!</definedName>
    <definedName name="中壁2" localSheetId="13">#REF!</definedName>
    <definedName name="中壁2" localSheetId="15">#REF!</definedName>
    <definedName name="中壁2" localSheetId="17">#REF!</definedName>
    <definedName name="中壁2" localSheetId="19">#REF!</definedName>
    <definedName name="中壁2" localSheetId="21">#REF!</definedName>
    <definedName name="中壁2" localSheetId="2">#REF!</definedName>
    <definedName name="中壁2">#REF!</definedName>
    <definedName name="中壁2_1">#REF!</definedName>
    <definedName name="中壁2_3">#REF!</definedName>
    <definedName name="貯留・搬出">#REF!</definedName>
    <definedName name="町丁目データ変換作業">#REF!</definedName>
    <definedName name="調書カスタマイズ">#REF!</definedName>
    <definedName name="超音波伝播速度測定">#REF!</definedName>
    <definedName name="頂版" localSheetId="1">#REF!</definedName>
    <definedName name="頂版" localSheetId="5">#REF!</definedName>
    <definedName name="頂版" localSheetId="23">#REF!</definedName>
    <definedName name="頂版" localSheetId="25">#REF!</definedName>
    <definedName name="頂版" localSheetId="27">#REF!</definedName>
    <definedName name="頂版" localSheetId="29">#REF!</definedName>
    <definedName name="頂版" localSheetId="7">#REF!</definedName>
    <definedName name="頂版" localSheetId="9">#REF!</definedName>
    <definedName name="頂版" localSheetId="11">#REF!</definedName>
    <definedName name="頂版" localSheetId="13">#REF!</definedName>
    <definedName name="頂版" localSheetId="15">#REF!</definedName>
    <definedName name="頂版" localSheetId="17">#REF!</definedName>
    <definedName name="頂版" localSheetId="19">#REF!</definedName>
    <definedName name="頂版" localSheetId="21">#REF!</definedName>
    <definedName name="頂版" localSheetId="2">#REF!</definedName>
    <definedName name="頂版">#REF!</definedName>
    <definedName name="頂版_1">#REF!</definedName>
    <definedName name="頂版_3">#REF!</definedName>
    <definedName name="直ｊ腺">#REF!</definedName>
    <definedName name="直接経費" localSheetId="1">#REF!</definedName>
    <definedName name="直接経費">#REF!</definedName>
    <definedName name="直接経費_1">#REF!</definedName>
    <definedName name="直接工事費" localSheetId="1">#REF!</definedName>
    <definedName name="直接工事費">#REF!</definedName>
    <definedName name="直接工事費_1">#REF!</definedName>
    <definedName name="直接工事費_3">#REF!</definedName>
    <definedName name="直接材料費" localSheetId="1">#REF!</definedName>
    <definedName name="直接材料費">#REF!</definedName>
    <definedName name="直接材料費_1">#REF!</definedName>
    <definedName name="直接労務費" localSheetId="1">#REF!</definedName>
    <definedName name="直接労務費">#REF!</definedName>
    <definedName name="直接労務費_1">#REF!</definedName>
    <definedName name="直線距離">#REF!</definedName>
    <definedName name="直壁1200">#N/A</definedName>
    <definedName name="直壁1500">#N/A</definedName>
    <definedName name="直壁1800">#N/A</definedName>
    <definedName name="直壁300">#N/A</definedName>
    <definedName name="直壁600">#N/A</definedName>
    <definedName name="直壁900">#N/A</definedName>
    <definedName name="沈砂池７" localSheetId="1">[55]雨水等集排水!#REF!</definedName>
    <definedName name="沈砂池７" localSheetId="5">[55]雨水等集排水!#REF!</definedName>
    <definedName name="沈砂池７" localSheetId="23">[55]雨水等集排水!#REF!</definedName>
    <definedName name="沈砂池７" localSheetId="25">[55]雨水等集排水!#REF!</definedName>
    <definedName name="沈砂池７" localSheetId="27">[55]雨水等集排水!#REF!</definedName>
    <definedName name="沈砂池７" localSheetId="29">[55]雨水等集排水!#REF!</definedName>
    <definedName name="沈砂池７" localSheetId="7">[55]雨水等集排水!#REF!</definedName>
    <definedName name="沈砂池７" localSheetId="9">[55]雨水等集排水!#REF!</definedName>
    <definedName name="沈砂池７" localSheetId="11">[55]雨水等集排水!#REF!</definedName>
    <definedName name="沈砂池７" localSheetId="13">[55]雨水等集排水!#REF!</definedName>
    <definedName name="沈砂池７" localSheetId="15">[55]雨水等集排水!#REF!</definedName>
    <definedName name="沈砂池７" localSheetId="17">[55]雨水等集排水!#REF!</definedName>
    <definedName name="沈砂池７" localSheetId="19">[55]雨水等集排水!#REF!</definedName>
    <definedName name="沈砂池７" localSheetId="21">[55]雨水等集排水!#REF!</definedName>
    <definedName name="沈砂池７" localSheetId="2">[55]雨水等集排水!#REF!</definedName>
    <definedName name="沈砂池７">[55]雨水等集排水!#REF!</definedName>
    <definedName name="沈砂池７_3">[55]雨水等集排水!#REF!</definedName>
    <definedName name="沈砂池８" localSheetId="1">[55]雨水等集排水!#REF!</definedName>
    <definedName name="沈砂池８" localSheetId="5">[55]雨水等集排水!#REF!</definedName>
    <definedName name="沈砂池８" localSheetId="23">[55]雨水等集排水!#REF!</definedName>
    <definedName name="沈砂池８" localSheetId="25">[55]雨水等集排水!#REF!</definedName>
    <definedName name="沈砂池８" localSheetId="27">[55]雨水等集排水!#REF!</definedName>
    <definedName name="沈砂池８" localSheetId="29">[55]雨水等集排水!#REF!</definedName>
    <definedName name="沈砂池８" localSheetId="7">[55]雨水等集排水!#REF!</definedName>
    <definedName name="沈砂池８" localSheetId="9">[55]雨水等集排水!#REF!</definedName>
    <definedName name="沈砂池８" localSheetId="11">[55]雨水等集排水!#REF!</definedName>
    <definedName name="沈砂池８" localSheetId="13">[55]雨水等集排水!#REF!</definedName>
    <definedName name="沈砂池８" localSheetId="15">[55]雨水等集排水!#REF!</definedName>
    <definedName name="沈砂池８" localSheetId="17">[55]雨水等集排水!#REF!</definedName>
    <definedName name="沈砂池８" localSheetId="19">[55]雨水等集排水!#REF!</definedName>
    <definedName name="沈砂池８" localSheetId="21">[55]雨水等集排水!#REF!</definedName>
    <definedName name="沈砂池８" localSheetId="2">[55]雨水等集排水!#REF!</definedName>
    <definedName name="沈砂池８">[55]雨水等集排水!#REF!</definedName>
    <definedName name="沈砂池８_3">[55]雨水等集排水!#REF!</definedName>
    <definedName name="賃金">[124]代価雛形!#REF!</definedName>
    <definedName name="通信引込設備工事" localSheetId="1">#REF!</definedName>
    <definedName name="通信引込設備工事" localSheetId="5">#REF!</definedName>
    <definedName name="通信引込設備工事" localSheetId="23">#REF!</definedName>
    <definedName name="通信引込設備工事" localSheetId="25">#REF!</definedName>
    <definedName name="通信引込設備工事" localSheetId="27">#REF!</definedName>
    <definedName name="通信引込設備工事" localSheetId="29">#REF!</definedName>
    <definedName name="通信引込設備工事" localSheetId="7">#REF!</definedName>
    <definedName name="通信引込設備工事" localSheetId="9">#REF!</definedName>
    <definedName name="通信引込設備工事" localSheetId="11">#REF!</definedName>
    <definedName name="通信引込設備工事" localSheetId="13">#REF!</definedName>
    <definedName name="通信引込設備工事" localSheetId="15">#REF!</definedName>
    <definedName name="通信引込設備工事" localSheetId="17">#REF!</definedName>
    <definedName name="通信引込設備工事" localSheetId="19">#REF!</definedName>
    <definedName name="通信引込設備工事" localSheetId="21">#REF!</definedName>
    <definedName name="通信引込設備工事" localSheetId="2">#REF!</definedName>
    <definedName name="通信引込設備工事">#REF!</definedName>
    <definedName name="通信引込設備工事_1">#REF!</definedName>
    <definedName name="通信引込設備工事_3">#REF!</definedName>
    <definedName name="通風">#REF!</definedName>
    <definedName name="通風設備" localSheetId="1">#REF!</definedName>
    <definedName name="通風設備" localSheetId="5">#REF!</definedName>
    <definedName name="通風設備" localSheetId="23">#REF!</definedName>
    <definedName name="通風設備" localSheetId="25">#REF!</definedName>
    <definedName name="通風設備" localSheetId="27">#REF!</definedName>
    <definedName name="通風設備" localSheetId="29">#REF!</definedName>
    <definedName name="通風設備" localSheetId="7">#REF!</definedName>
    <definedName name="通風設備" localSheetId="9">#REF!</definedName>
    <definedName name="通風設備" localSheetId="11">#REF!</definedName>
    <definedName name="通風設備" localSheetId="13">#REF!</definedName>
    <definedName name="通風設備" localSheetId="15">#REF!</definedName>
    <definedName name="通風設備" localSheetId="17">#REF!</definedName>
    <definedName name="通風設備" localSheetId="19">#REF!</definedName>
    <definedName name="通風設備" localSheetId="21">#REF!</definedName>
    <definedName name="通風設備">#REF!</definedName>
    <definedName name="通風設備_1">#REF!</definedName>
    <definedName name="低速">#REF!</definedName>
    <definedName name="停止時ヒータ">[4]設備電力!$B$40</definedName>
    <definedName name="停止時ヒータ数量">[4]設備電力!$H$42</definedName>
    <definedName name="定量フィーダ">[3]設備電力!$F$28</definedName>
    <definedName name="底版" localSheetId="1">#REF!</definedName>
    <definedName name="底版" localSheetId="5">#REF!</definedName>
    <definedName name="底版" localSheetId="23">#REF!</definedName>
    <definedName name="底版" localSheetId="25">#REF!</definedName>
    <definedName name="底版" localSheetId="27">#REF!</definedName>
    <definedName name="底版" localSheetId="29">#REF!</definedName>
    <definedName name="底版" localSheetId="7">#REF!</definedName>
    <definedName name="底版" localSheetId="9">#REF!</definedName>
    <definedName name="底版" localSheetId="11">#REF!</definedName>
    <definedName name="底版" localSheetId="13">#REF!</definedName>
    <definedName name="底版" localSheetId="15">#REF!</definedName>
    <definedName name="底版" localSheetId="17">#REF!</definedName>
    <definedName name="底版" localSheetId="19">#REF!</definedName>
    <definedName name="底版" localSheetId="21">#REF!</definedName>
    <definedName name="底版" localSheetId="2">#REF!</definedName>
    <definedName name="底版">#REF!</definedName>
    <definedName name="底版_1">#REF!</definedName>
    <definedName name="底版_3">#REF!</definedName>
    <definedName name="摘要">#N/A</definedName>
    <definedName name="鉄こ">'[59]4.鉄筋ｺ'!$AJ$518</definedName>
    <definedName name="鉄塊">#REF!</definedName>
    <definedName name="鉄取り">#REF!</definedName>
    <definedName name="伝助客先">#REF!</definedName>
    <definedName name="電気" localSheetId="1">#REF!</definedName>
    <definedName name="電気" localSheetId="5">#REF!</definedName>
    <definedName name="電気" localSheetId="23">#REF!</definedName>
    <definedName name="電気" localSheetId="25">#REF!</definedName>
    <definedName name="電気" localSheetId="27">#REF!</definedName>
    <definedName name="電気" localSheetId="29">#REF!</definedName>
    <definedName name="電気" localSheetId="7">#REF!</definedName>
    <definedName name="電気" localSheetId="9">#REF!</definedName>
    <definedName name="電気" localSheetId="11">#REF!</definedName>
    <definedName name="電気" localSheetId="13">#REF!</definedName>
    <definedName name="電気" localSheetId="15">#REF!</definedName>
    <definedName name="電気" localSheetId="17">#REF!</definedName>
    <definedName name="電気" localSheetId="19">#REF!</definedName>
    <definedName name="電気" localSheetId="21">#REF!</definedName>
    <definedName name="電気" localSheetId="2">#REF!</definedName>
    <definedName name="電気">#REF!</definedName>
    <definedName name="電気_1">#REF!</definedName>
    <definedName name="電気_3">#REF!</definedName>
    <definedName name="電気改修" localSheetId="1">#REF!</definedName>
    <definedName name="電気改修" localSheetId="5">#REF!</definedName>
    <definedName name="電気改修" localSheetId="23">#REF!</definedName>
    <definedName name="電気改修" localSheetId="25">#REF!</definedName>
    <definedName name="電気改修" localSheetId="27">#REF!</definedName>
    <definedName name="電気改修" localSheetId="29">#REF!</definedName>
    <definedName name="電気改修" localSheetId="7">#REF!</definedName>
    <definedName name="電気改修" localSheetId="9">#REF!</definedName>
    <definedName name="電気改修" localSheetId="11">#REF!</definedName>
    <definedName name="電気改修" localSheetId="13">#REF!</definedName>
    <definedName name="電気改修" localSheetId="15">#REF!</definedName>
    <definedName name="電気改修" localSheetId="17">#REF!</definedName>
    <definedName name="電気改修" localSheetId="19">#REF!</definedName>
    <definedName name="電気改修" localSheetId="21">#REF!</definedName>
    <definedName name="電気改修">#REF!</definedName>
    <definedName name="電気改修_1">#REF!</definedName>
    <definedName name="電気改修1" localSheetId="1">#REF!</definedName>
    <definedName name="電気改修1" localSheetId="5">#REF!</definedName>
    <definedName name="電気改修1" localSheetId="23">#REF!</definedName>
    <definedName name="電気改修1" localSheetId="25">#REF!</definedName>
    <definedName name="電気改修1" localSheetId="27">#REF!</definedName>
    <definedName name="電気改修1" localSheetId="29">#REF!</definedName>
    <definedName name="電気改修1" localSheetId="7">#REF!</definedName>
    <definedName name="電気改修1" localSheetId="9">#REF!</definedName>
    <definedName name="電気改修1" localSheetId="11">#REF!</definedName>
    <definedName name="電気改修1" localSheetId="13">#REF!</definedName>
    <definedName name="電気改修1" localSheetId="15">#REF!</definedName>
    <definedName name="電気改修1" localSheetId="17">#REF!</definedName>
    <definedName name="電気改修1" localSheetId="19">#REF!</definedName>
    <definedName name="電気改修1" localSheetId="21">#REF!</definedName>
    <definedName name="電気改修1">#REF!</definedName>
    <definedName name="電気改修1_1">#REF!</definedName>
    <definedName name="電気基本料金">#REF!</definedName>
    <definedName name="電気使用料金">#REF!</definedName>
    <definedName name="電気新築" localSheetId="1">#REF!</definedName>
    <definedName name="電気新築" localSheetId="5">#REF!</definedName>
    <definedName name="電気新築" localSheetId="23">#REF!</definedName>
    <definedName name="電気新築" localSheetId="25">#REF!</definedName>
    <definedName name="電気新築" localSheetId="27">#REF!</definedName>
    <definedName name="電気新築" localSheetId="29">#REF!</definedName>
    <definedName name="電気新築" localSheetId="7">#REF!</definedName>
    <definedName name="電気新築" localSheetId="9">#REF!</definedName>
    <definedName name="電気新築" localSheetId="11">#REF!</definedName>
    <definedName name="電気新築" localSheetId="13">#REF!</definedName>
    <definedName name="電気新築" localSheetId="15">#REF!</definedName>
    <definedName name="電気新築" localSheetId="17">#REF!</definedName>
    <definedName name="電気新築" localSheetId="19">#REF!</definedName>
    <definedName name="電気新築" localSheetId="21">#REF!</definedName>
    <definedName name="電気新築">#REF!</definedName>
    <definedName name="電気新築_1">#REF!</definedName>
    <definedName name="電気新築1" localSheetId="1">#REF!</definedName>
    <definedName name="電気新築1" localSheetId="5">#REF!</definedName>
    <definedName name="電気新築1" localSheetId="23">#REF!</definedName>
    <definedName name="電気新築1" localSheetId="25">#REF!</definedName>
    <definedName name="電気新築1" localSheetId="27">#REF!</definedName>
    <definedName name="電気新築1" localSheetId="29">#REF!</definedName>
    <definedName name="電気新築1" localSheetId="7">#REF!</definedName>
    <definedName name="電気新築1" localSheetId="9">#REF!</definedName>
    <definedName name="電気新築1" localSheetId="11">#REF!</definedName>
    <definedName name="電気新築1" localSheetId="13">#REF!</definedName>
    <definedName name="電気新築1" localSheetId="15">#REF!</definedName>
    <definedName name="電気新築1" localSheetId="17">#REF!</definedName>
    <definedName name="電気新築1" localSheetId="19">#REF!</definedName>
    <definedName name="電気新築1" localSheetId="21">#REF!</definedName>
    <definedName name="電気新築1">#REF!</definedName>
    <definedName name="電気新築1_1">#REF!</definedName>
    <definedName name="電気設備" localSheetId="1">#REF!</definedName>
    <definedName name="電気設備" localSheetId="5">#REF!</definedName>
    <definedName name="電気設備" localSheetId="23">#REF!</definedName>
    <definedName name="電気設備" localSheetId="25">#REF!</definedName>
    <definedName name="電気設備" localSheetId="27">#REF!</definedName>
    <definedName name="電気設備" localSheetId="29">#REF!</definedName>
    <definedName name="電気設備" localSheetId="7">#REF!</definedName>
    <definedName name="電気設備" localSheetId="9">#REF!</definedName>
    <definedName name="電気設備" localSheetId="11">#REF!</definedName>
    <definedName name="電気設備" localSheetId="13">#REF!</definedName>
    <definedName name="電気設備" localSheetId="15">#REF!</definedName>
    <definedName name="電気設備" localSheetId="17">#REF!</definedName>
    <definedName name="電気設備" localSheetId="19">#REF!</definedName>
    <definedName name="電気設備" localSheetId="21">#REF!</definedName>
    <definedName name="電気設備">#REF!</definedName>
    <definedName name="電気設備_1">#REF!</definedName>
    <definedName name="電気料金" localSheetId="1">#REF!</definedName>
    <definedName name="電気料金" localSheetId="5">#REF!</definedName>
    <definedName name="電気料金" localSheetId="23">#REF!</definedName>
    <definedName name="電気料金" localSheetId="25">#REF!</definedName>
    <definedName name="電気料金" localSheetId="27">#REF!</definedName>
    <definedName name="電気料金" localSheetId="29">#REF!</definedName>
    <definedName name="電気料金" localSheetId="7">#REF!</definedName>
    <definedName name="電気料金" localSheetId="9">#REF!</definedName>
    <definedName name="電気料金" localSheetId="11">#REF!</definedName>
    <definedName name="電気料金" localSheetId="13">#REF!</definedName>
    <definedName name="電気料金" localSheetId="15">#REF!</definedName>
    <definedName name="電気料金" localSheetId="17">#REF!</definedName>
    <definedName name="電気料金" localSheetId="19">#REF!</definedName>
    <definedName name="電気料金" localSheetId="21">#REF!</definedName>
    <definedName name="電気料金" localSheetId="2">#REF!</definedName>
    <definedName name="電気料金">#REF!</definedName>
    <definedName name="電気料金_1">#REF!</definedName>
    <definedName name="電気料金_3">#REF!</definedName>
    <definedName name="電源電圧">[4]設備電力!$H$85</definedName>
    <definedName name="電工費" localSheetId="1">#REF!</definedName>
    <definedName name="電工費">#REF!</definedName>
    <definedName name="電工費_1">#REF!</definedName>
    <definedName name="電工費_3">#REF!</definedName>
    <definedName name="電灯設備工事" localSheetId="1">#REF!</definedName>
    <definedName name="電灯設備工事" localSheetId="5">#REF!</definedName>
    <definedName name="電灯設備工事" localSheetId="23">#REF!</definedName>
    <definedName name="電灯設備工事" localSheetId="25">#REF!</definedName>
    <definedName name="電灯設備工事" localSheetId="27">#REF!</definedName>
    <definedName name="電灯設備工事" localSheetId="29">#REF!</definedName>
    <definedName name="電灯設備工事" localSheetId="7">#REF!</definedName>
    <definedName name="電灯設備工事" localSheetId="9">#REF!</definedName>
    <definedName name="電灯設備工事" localSheetId="11">#REF!</definedName>
    <definedName name="電灯設備工事" localSheetId="13">#REF!</definedName>
    <definedName name="電灯設備工事" localSheetId="15">#REF!</definedName>
    <definedName name="電灯設備工事" localSheetId="17">#REF!</definedName>
    <definedName name="電灯設備工事" localSheetId="19">#REF!</definedName>
    <definedName name="電灯設備工事" localSheetId="21">#REF!</definedName>
    <definedName name="電灯設備工事" localSheetId="2">#REF!</definedName>
    <definedName name="電灯設備工事">#REF!</definedName>
    <definedName name="電灯設備工事_1">#REF!</definedName>
    <definedName name="電灯設備工事_3">#REF!</definedName>
    <definedName name="電力引込設備工事" localSheetId="1">#REF!</definedName>
    <definedName name="電力引込設備工事" localSheetId="5">#REF!</definedName>
    <definedName name="電力引込設備工事" localSheetId="23">#REF!</definedName>
    <definedName name="電力引込設備工事" localSheetId="25">#REF!</definedName>
    <definedName name="電力引込設備工事" localSheetId="27">#REF!</definedName>
    <definedName name="電力引込設備工事" localSheetId="29">#REF!</definedName>
    <definedName name="電力引込設備工事" localSheetId="7">#REF!</definedName>
    <definedName name="電力引込設備工事" localSheetId="9">#REF!</definedName>
    <definedName name="電力引込設備工事" localSheetId="11">#REF!</definedName>
    <definedName name="電力引込設備工事" localSheetId="13">#REF!</definedName>
    <definedName name="電力引込設備工事" localSheetId="15">#REF!</definedName>
    <definedName name="電力引込設備工事" localSheetId="17">#REF!</definedName>
    <definedName name="電力引込設備工事" localSheetId="19">#REF!</definedName>
    <definedName name="電力引込設備工事" localSheetId="21">#REF!</definedName>
    <definedName name="電力引込設備工事" localSheetId="2">#REF!</definedName>
    <definedName name="電力引込設備工事">#REF!</definedName>
    <definedName name="電力引込設備工事_1">#REF!</definedName>
    <definedName name="電力引込設備工事_3">#REF!</definedName>
    <definedName name="電力会社">#REF!</definedName>
    <definedName name="電話設備工事" localSheetId="1">#REF!</definedName>
    <definedName name="電話設備工事" localSheetId="5">#REF!</definedName>
    <definedName name="電話設備工事" localSheetId="23">#REF!</definedName>
    <definedName name="電話設備工事" localSheetId="25">#REF!</definedName>
    <definedName name="電話設備工事" localSheetId="27">#REF!</definedName>
    <definedName name="電話設備工事" localSheetId="29">#REF!</definedName>
    <definedName name="電話設備工事" localSheetId="7">#REF!</definedName>
    <definedName name="電話設備工事" localSheetId="9">#REF!</definedName>
    <definedName name="電話設備工事" localSheetId="11">#REF!</definedName>
    <definedName name="電話設備工事" localSheetId="13">#REF!</definedName>
    <definedName name="電話設備工事" localSheetId="15">#REF!</definedName>
    <definedName name="電話設備工事" localSheetId="17">#REF!</definedName>
    <definedName name="電話設備工事" localSheetId="19">#REF!</definedName>
    <definedName name="電話設備工事" localSheetId="21">#REF!</definedName>
    <definedName name="電話設備工事" localSheetId="2">#REF!</definedName>
    <definedName name="電話設備工事">#REF!</definedName>
    <definedName name="電話設備工事_1">#REF!</definedName>
    <definedName name="電話設備工事_3">#REF!</definedName>
    <definedName name="塗装単" localSheetId="1">#REF!</definedName>
    <definedName name="塗装単" localSheetId="5">#REF!</definedName>
    <definedName name="塗装単" localSheetId="23">#REF!</definedName>
    <definedName name="塗装単" localSheetId="25">#REF!</definedName>
    <definedName name="塗装単" localSheetId="27">#REF!</definedName>
    <definedName name="塗装単" localSheetId="29">#REF!</definedName>
    <definedName name="塗装単" localSheetId="7">#REF!</definedName>
    <definedName name="塗装単" localSheetId="9">#REF!</definedName>
    <definedName name="塗装単" localSheetId="11">#REF!</definedName>
    <definedName name="塗装単" localSheetId="13">#REF!</definedName>
    <definedName name="塗装単" localSheetId="15">#REF!</definedName>
    <definedName name="塗装単" localSheetId="17">#REF!</definedName>
    <definedName name="塗装単" localSheetId="19">#REF!</definedName>
    <definedName name="塗装単" localSheetId="21">#REF!</definedName>
    <definedName name="塗装単">#REF!</definedName>
    <definedName name="塗装単_1">#REF!</definedName>
    <definedName name="渡り廊下設備工事" localSheetId="1">#REF!</definedName>
    <definedName name="渡り廊下設備工事" localSheetId="5">#REF!</definedName>
    <definedName name="渡り廊下設備工事" localSheetId="23">#REF!</definedName>
    <definedName name="渡り廊下設備工事" localSheetId="25">#REF!</definedName>
    <definedName name="渡り廊下設備工事" localSheetId="27">#REF!</definedName>
    <definedName name="渡り廊下設備工事" localSheetId="29">#REF!</definedName>
    <definedName name="渡り廊下設備工事" localSheetId="7">#REF!</definedName>
    <definedName name="渡り廊下設備工事" localSheetId="9">#REF!</definedName>
    <definedName name="渡り廊下設備工事" localSheetId="11">#REF!</definedName>
    <definedName name="渡り廊下設備工事" localSheetId="13">#REF!</definedName>
    <definedName name="渡り廊下設備工事" localSheetId="15">#REF!</definedName>
    <definedName name="渡り廊下設備工事" localSheetId="17">#REF!</definedName>
    <definedName name="渡り廊下設備工事" localSheetId="19">#REF!</definedName>
    <definedName name="渡り廊下設備工事" localSheetId="21">#REF!</definedName>
    <definedName name="渡り廊下設備工事" localSheetId="2">#REF!</definedName>
    <definedName name="渡り廊下設備工事">#REF!</definedName>
    <definedName name="渡り廊下設備工事_1">#REF!</definedName>
    <definedName name="渡り廊下設備工事_3">#REF!</definedName>
    <definedName name="都市計台帳">[69]撮図０１!$BZ$50</definedName>
    <definedName name="都市計台帳２">[69]撮図０１!$BZ$77</definedName>
    <definedName name="土建減価償却期間">#REF!</definedName>
    <definedName name="土建工事割合">#REF!</definedName>
    <definedName name="土建工事金額">#REF!</definedName>
    <definedName name="土建残存価格率">#REF!</definedName>
    <definedName name="土工">#REF!</definedName>
    <definedName name="土質試験選択リスト">[75]選択リスト!$I$3:$I$20</definedName>
    <definedName name="土地購入金額">#REF!</definedName>
    <definedName name="土被り" localSheetId="1">#REF!</definedName>
    <definedName name="土被り" localSheetId="5">#REF!</definedName>
    <definedName name="土被り" localSheetId="23">#REF!</definedName>
    <definedName name="土被り" localSheetId="25">#REF!</definedName>
    <definedName name="土被り" localSheetId="27">#REF!</definedName>
    <definedName name="土被り" localSheetId="29">#REF!</definedName>
    <definedName name="土被り" localSheetId="7">#REF!</definedName>
    <definedName name="土被り" localSheetId="9">#REF!</definedName>
    <definedName name="土被り" localSheetId="11">#REF!</definedName>
    <definedName name="土被り" localSheetId="13">#REF!</definedName>
    <definedName name="土被り" localSheetId="15">#REF!</definedName>
    <definedName name="土被り" localSheetId="17">#REF!</definedName>
    <definedName name="土被り" localSheetId="19">#REF!</definedName>
    <definedName name="土被り" localSheetId="21">#REF!</definedName>
    <definedName name="土被り" localSheetId="2">#REF!</definedName>
    <definedName name="土被り">#REF!</definedName>
    <definedName name="土被り_1">#REF!</definedName>
    <definedName name="土被り_3">#REF!</definedName>
    <definedName name="土木維持工事図形データ入力">#REF!</definedName>
    <definedName name="土木維持工事予定表作成機能開発">#REF!</definedName>
    <definedName name="土立舗有">#REF!</definedName>
    <definedName name="透水試験_一重管法">#REF!</definedName>
    <definedName name="透水試験_二重管法">#REF!</definedName>
    <definedName name="動力設備工事" localSheetId="1">#REF!</definedName>
    <definedName name="動力設備工事" localSheetId="5">#REF!</definedName>
    <definedName name="動力設備工事" localSheetId="23">#REF!</definedName>
    <definedName name="動力設備工事" localSheetId="25">#REF!</definedName>
    <definedName name="動力設備工事" localSheetId="27">#REF!</definedName>
    <definedName name="動力設備工事" localSheetId="29">#REF!</definedName>
    <definedName name="動力設備工事" localSheetId="7">#REF!</definedName>
    <definedName name="動力設備工事" localSheetId="9">#REF!</definedName>
    <definedName name="動力設備工事" localSheetId="11">#REF!</definedName>
    <definedName name="動力設備工事" localSheetId="13">#REF!</definedName>
    <definedName name="動力設備工事" localSheetId="15">#REF!</definedName>
    <definedName name="動力設備工事" localSheetId="17">#REF!</definedName>
    <definedName name="動力設備工事" localSheetId="19">#REF!</definedName>
    <definedName name="動力設備工事" localSheetId="21">#REF!</definedName>
    <definedName name="動力設備工事" localSheetId="2">#REF!</definedName>
    <definedName name="動力設備工事">#REF!</definedName>
    <definedName name="動力設備工事_1">#REF!</definedName>
    <definedName name="動力設備工事_3">#REF!</definedName>
    <definedName name="道路">#REF!</definedName>
    <definedName name="道路照明灯">#REF!</definedName>
    <definedName name="道路付属物台帳図データ">#REF!</definedName>
    <definedName name="特記仕様書">#REF!</definedName>
    <definedName name="特殊単" localSheetId="1">#REF!</definedName>
    <definedName name="特殊単" localSheetId="5">#REF!</definedName>
    <definedName name="特殊単" localSheetId="23">#REF!</definedName>
    <definedName name="特殊単" localSheetId="25">#REF!</definedName>
    <definedName name="特殊単" localSheetId="27">#REF!</definedName>
    <definedName name="特殊単" localSheetId="29">#REF!</definedName>
    <definedName name="特殊単" localSheetId="7">#REF!</definedName>
    <definedName name="特殊単" localSheetId="9">#REF!</definedName>
    <definedName name="特殊単" localSheetId="11">#REF!</definedName>
    <definedName name="特殊単" localSheetId="13">#REF!</definedName>
    <definedName name="特殊単" localSheetId="15">#REF!</definedName>
    <definedName name="特殊単" localSheetId="17">#REF!</definedName>
    <definedName name="特殊単" localSheetId="19">#REF!</definedName>
    <definedName name="特殊単" localSheetId="21">#REF!</definedName>
    <definedName name="特殊単">#REF!</definedName>
    <definedName name="特殊単_1">#REF!</definedName>
    <definedName name="内_____容">#REF!</definedName>
    <definedName name="内海築炉">#REF!</definedName>
    <definedName name="内訳">[125]内訳!#REF!</definedName>
    <definedName name="内訳印刷">#REF!</definedName>
    <definedName name="内訳外">#REF!</definedName>
    <definedName name="内訳作成" localSheetId="1">[1]ｺﾋﾟｰc!#REF!</definedName>
    <definedName name="内訳作成" localSheetId="5">[1]ｺﾋﾟｰc!#REF!</definedName>
    <definedName name="内訳作成" localSheetId="23">[1]ｺﾋﾟｰc!#REF!</definedName>
    <definedName name="内訳作成" localSheetId="25">[1]ｺﾋﾟｰc!#REF!</definedName>
    <definedName name="内訳作成" localSheetId="27">[1]ｺﾋﾟｰc!#REF!</definedName>
    <definedName name="内訳作成" localSheetId="29">[1]ｺﾋﾟｰc!#REF!</definedName>
    <definedName name="内訳作成" localSheetId="7">[1]ｺﾋﾟｰc!#REF!</definedName>
    <definedName name="内訳作成" localSheetId="9">[1]ｺﾋﾟｰc!#REF!</definedName>
    <definedName name="内訳作成" localSheetId="11">[1]ｺﾋﾟｰc!#REF!</definedName>
    <definedName name="内訳作成" localSheetId="13">[1]ｺﾋﾟｰc!#REF!</definedName>
    <definedName name="内訳作成" localSheetId="15">[1]ｺﾋﾟｰc!#REF!</definedName>
    <definedName name="内訳作成" localSheetId="17">[1]ｺﾋﾟｰc!#REF!</definedName>
    <definedName name="内訳作成" localSheetId="19">[1]ｺﾋﾟｰc!#REF!</definedName>
    <definedName name="内訳作成" localSheetId="21">[1]ｺﾋﾟｰc!#REF!</definedName>
    <definedName name="内訳作成" localSheetId="2">[1]ｺﾋﾟｰc!#REF!</definedName>
    <definedName name="内訳作成">[1]ｺﾋﾟｰc!#REF!</definedName>
    <definedName name="内訳作成_3">[1]ｺﾋﾟｰc!#REF!</definedName>
    <definedName name="内訳書">#REF!</definedName>
    <definedName name="内訳追加作成" localSheetId="1">[1]ｺﾋﾟｰc!#REF!</definedName>
    <definedName name="内訳追加作成" localSheetId="5">[1]ｺﾋﾟｰc!#REF!</definedName>
    <definedName name="内訳追加作成" localSheetId="23">[1]ｺﾋﾟｰc!#REF!</definedName>
    <definedName name="内訳追加作成" localSheetId="25">[1]ｺﾋﾟｰc!#REF!</definedName>
    <definedName name="内訳追加作成" localSheetId="27">[1]ｺﾋﾟｰc!#REF!</definedName>
    <definedName name="内訳追加作成" localSheetId="29">[1]ｺﾋﾟｰc!#REF!</definedName>
    <definedName name="内訳追加作成" localSheetId="7">[1]ｺﾋﾟｰc!#REF!</definedName>
    <definedName name="内訳追加作成" localSheetId="9">[1]ｺﾋﾟｰc!#REF!</definedName>
    <definedName name="内訳追加作成" localSheetId="11">[1]ｺﾋﾟｰc!#REF!</definedName>
    <definedName name="内訳追加作成" localSheetId="13">[1]ｺﾋﾟｰc!#REF!</definedName>
    <definedName name="内訳追加作成" localSheetId="15">[1]ｺﾋﾟｰc!#REF!</definedName>
    <definedName name="内訳追加作成" localSheetId="17">[1]ｺﾋﾟｰc!#REF!</definedName>
    <definedName name="内訳追加作成" localSheetId="19">[1]ｺﾋﾟｰc!#REF!</definedName>
    <definedName name="内訳追加作成" localSheetId="21">[1]ｺﾋﾟｰc!#REF!</definedName>
    <definedName name="内訳追加作成" localSheetId="2">[1]ｺﾋﾟｰc!#REF!</definedName>
    <definedName name="内訳追加作成">[1]ｺﾋﾟｰc!#REF!</definedName>
    <definedName name="内訳追加作成_3">[1]ｺﾋﾟｰc!#REF!</definedName>
    <definedName name="内訳内1">#REF!</definedName>
    <definedName name="内訳内2">#REF!</definedName>
    <definedName name="二次数値編集">#REF!</definedName>
    <definedName name="二次側電圧一覧">#REF!</definedName>
    <definedName name="二年目元利額">[47]割賦代金計算!$L$10</definedName>
    <definedName name="日">#REF!</definedName>
    <definedName name="日当">#REF!</definedName>
    <definedName name="入札差異">#REF!</definedName>
    <definedName name="入力">#REF!</definedName>
    <definedName name="入力TR一覧">#REF!</definedName>
    <definedName name="入力データ検査">#REF!</definedName>
    <definedName name="入力ﾒﾆｭｰ">#REF!</definedName>
    <definedName name="入力基図ラスター入力">#REF!</definedName>
    <definedName name="入力基図作成">#REF!</definedName>
    <definedName name="認定工場名">#REF!</definedName>
    <definedName name="年間設備補修費">#REF!</definedName>
    <definedName name="年間補助燃料費">[56]採算性検討表!#REF!</definedName>
    <definedName name="燃焼">#REF!</definedName>
    <definedName name="燃焼ガス冷却">#REF!</definedName>
    <definedName name="燃焼ガス冷却設備" localSheetId="1">#REF!</definedName>
    <definedName name="燃焼ガス冷却設備" localSheetId="5">#REF!</definedName>
    <definedName name="燃焼ガス冷却設備" localSheetId="23">#REF!</definedName>
    <definedName name="燃焼ガス冷却設備" localSheetId="25">#REF!</definedName>
    <definedName name="燃焼ガス冷却設備" localSheetId="27">#REF!</definedName>
    <definedName name="燃焼ガス冷却設備" localSheetId="29">#REF!</definedName>
    <definedName name="燃焼ガス冷却設備" localSheetId="7">#REF!</definedName>
    <definedName name="燃焼ガス冷却設備" localSheetId="9">#REF!</definedName>
    <definedName name="燃焼ガス冷却設備" localSheetId="11">#REF!</definedName>
    <definedName name="燃焼ガス冷却設備" localSheetId="13">#REF!</definedName>
    <definedName name="燃焼ガス冷却設備" localSheetId="15">#REF!</definedName>
    <definedName name="燃焼ガス冷却設備" localSheetId="17">#REF!</definedName>
    <definedName name="燃焼ガス冷却設備" localSheetId="19">#REF!</definedName>
    <definedName name="燃焼ガス冷却設備" localSheetId="21">#REF!</definedName>
    <definedName name="燃焼ガス冷却設備" localSheetId="2">#REF!</definedName>
    <definedName name="燃焼ガス冷却設備">#REF!</definedName>
    <definedName name="燃焼ガス冷却設備_1">#REF!</definedName>
    <definedName name="燃焼設備" localSheetId="1">#REF!</definedName>
    <definedName name="燃焼設備" localSheetId="5">#REF!</definedName>
    <definedName name="燃焼設備" localSheetId="23">#REF!</definedName>
    <definedName name="燃焼設備" localSheetId="25">#REF!</definedName>
    <definedName name="燃焼設備" localSheetId="27">#REF!</definedName>
    <definedName name="燃焼設備" localSheetId="29">#REF!</definedName>
    <definedName name="燃焼設備" localSheetId="7">#REF!</definedName>
    <definedName name="燃焼設備" localSheetId="9">#REF!</definedName>
    <definedName name="燃焼設備" localSheetId="11">#REF!</definedName>
    <definedName name="燃焼設備" localSheetId="13">#REF!</definedName>
    <definedName name="燃焼設備" localSheetId="15">#REF!</definedName>
    <definedName name="燃焼設備" localSheetId="17">#REF!</definedName>
    <definedName name="燃焼設備" localSheetId="19">#REF!</definedName>
    <definedName name="燃焼設備" localSheetId="21">#REF!</definedName>
    <definedName name="燃焼設備">#REF!</definedName>
    <definedName name="燃焼設備_1">#REF!</definedName>
    <definedName name="納品">#REF!</definedName>
    <definedName name="納品・検査">#REF!</definedName>
    <definedName name="納品場所" localSheetId="1">[15]見積書!#REF!</definedName>
    <definedName name="納品場所" localSheetId="5">[15]見積書!#REF!</definedName>
    <definedName name="納品場所" localSheetId="23">[15]見積書!#REF!</definedName>
    <definedName name="納品場所" localSheetId="25">[15]見積書!#REF!</definedName>
    <definedName name="納品場所" localSheetId="27">[15]見積書!#REF!</definedName>
    <definedName name="納品場所" localSheetId="29">[15]見積書!#REF!</definedName>
    <definedName name="納品場所" localSheetId="7">[15]見積書!#REF!</definedName>
    <definedName name="納品場所" localSheetId="9">[15]見積書!#REF!</definedName>
    <definedName name="納品場所" localSheetId="11">[15]見積書!#REF!</definedName>
    <definedName name="納品場所" localSheetId="13">[15]見積書!#REF!</definedName>
    <definedName name="納品場所" localSheetId="15">[15]見積書!#REF!</definedName>
    <definedName name="納品場所" localSheetId="17">[15]見積書!#REF!</definedName>
    <definedName name="納品場所" localSheetId="19">[15]見積書!#REF!</definedName>
    <definedName name="納品場所" localSheetId="21">[15]見積書!#REF!</definedName>
    <definedName name="納品場所" localSheetId="2">[15]見積書!#REF!</definedName>
    <definedName name="納品場所">[15]見積書!#REF!</definedName>
    <definedName name="納品場所_3">[15]見積書!#REF!</definedName>
    <definedName name="派遣社員経費">#REF!</definedName>
    <definedName name="破砕">#REF!</definedName>
    <definedName name="排ガス処理">#REF!</definedName>
    <definedName name="排ガス処理設備" localSheetId="1">#REF!</definedName>
    <definedName name="排ガス処理設備" localSheetId="5">#REF!</definedName>
    <definedName name="排ガス処理設備" localSheetId="23">#REF!</definedName>
    <definedName name="排ガス処理設備" localSheetId="25">#REF!</definedName>
    <definedName name="排ガス処理設備" localSheetId="27">#REF!</definedName>
    <definedName name="排ガス処理設備" localSheetId="29">#REF!</definedName>
    <definedName name="排ガス処理設備" localSheetId="7">#REF!</definedName>
    <definedName name="排ガス処理設備" localSheetId="9">#REF!</definedName>
    <definedName name="排ガス処理設備" localSheetId="11">#REF!</definedName>
    <definedName name="排ガス処理設備" localSheetId="13">#REF!</definedName>
    <definedName name="排ガス処理設備" localSheetId="15">#REF!</definedName>
    <definedName name="排ガス処理設備" localSheetId="17">#REF!</definedName>
    <definedName name="排ガス処理設備" localSheetId="19">#REF!</definedName>
    <definedName name="排ガス処理設備" localSheetId="21">#REF!</definedName>
    <definedName name="排ガス処理設備" localSheetId="2">#REF!</definedName>
    <definedName name="排ガス処理設備">#REF!</definedName>
    <definedName name="排ガス処理設備_1">#REF!</definedName>
    <definedName name="排水">#REF!</definedName>
    <definedName name="排水工事" localSheetId="1">[67]屋外附帯!#REF!</definedName>
    <definedName name="排水工事" localSheetId="5">[67]屋外附帯!#REF!</definedName>
    <definedName name="排水工事" localSheetId="23">[67]屋外附帯!#REF!</definedName>
    <definedName name="排水工事" localSheetId="25">[67]屋外附帯!#REF!</definedName>
    <definedName name="排水工事" localSheetId="27">[67]屋外附帯!#REF!</definedName>
    <definedName name="排水工事" localSheetId="29">[67]屋外附帯!#REF!</definedName>
    <definedName name="排水工事" localSheetId="7">[67]屋外附帯!#REF!</definedName>
    <definedName name="排水工事" localSheetId="9">[67]屋外附帯!#REF!</definedName>
    <definedName name="排水工事" localSheetId="11">[67]屋外附帯!#REF!</definedName>
    <definedName name="排水工事" localSheetId="13">[67]屋外附帯!#REF!</definedName>
    <definedName name="排水工事" localSheetId="15">[67]屋外附帯!#REF!</definedName>
    <definedName name="排水工事" localSheetId="17">[67]屋外附帯!#REF!</definedName>
    <definedName name="排水工事" localSheetId="19">[67]屋外附帯!#REF!</definedName>
    <definedName name="排水工事" localSheetId="21">[67]屋外附帯!#REF!</definedName>
    <definedName name="排水工事" localSheetId="2">[67]屋外附帯!#REF!</definedName>
    <definedName name="排水工事">[67]屋外附帯!#REF!</definedName>
    <definedName name="排水工事_3">[67]屋外附帯!#REF!</definedName>
    <definedName name="排水溝清掃工現地調査">#REF!</definedName>
    <definedName name="排水溝清掃工修正編集">#REF!</definedName>
    <definedName name="排水溝清掃工属性データ入力">#REF!</definedName>
    <definedName name="排水溝清掃工用図形データ変換">#REF!</definedName>
    <definedName name="排水処理">#REF!</definedName>
    <definedName name="背景図ベクターデータ入力">#REF!</definedName>
    <definedName name="配水管入力">#REF!</definedName>
    <definedName name="配水管編集">#REF!</definedName>
    <definedName name="配水施設図出力">#REF!</definedName>
    <definedName name="配水施設図出力２">#REF!</definedName>
    <definedName name="配分電盤" localSheetId="1">#REF!</definedName>
    <definedName name="配分電盤" localSheetId="5">#REF!</definedName>
    <definedName name="配分電盤" localSheetId="23">#REF!</definedName>
    <definedName name="配分電盤" localSheetId="25">#REF!</definedName>
    <definedName name="配分電盤" localSheetId="27">#REF!</definedName>
    <definedName name="配分電盤" localSheetId="29">#REF!</definedName>
    <definedName name="配分電盤" localSheetId="7">#REF!</definedName>
    <definedName name="配分電盤" localSheetId="9">#REF!</definedName>
    <definedName name="配分電盤" localSheetId="11">#REF!</definedName>
    <definedName name="配分電盤" localSheetId="13">#REF!</definedName>
    <definedName name="配分電盤" localSheetId="15">#REF!</definedName>
    <definedName name="配分電盤" localSheetId="17">#REF!</definedName>
    <definedName name="配分電盤" localSheetId="19">#REF!</definedName>
    <definedName name="配分電盤" localSheetId="21">#REF!</definedName>
    <definedName name="配分電盤" localSheetId="2">#REF!</definedName>
    <definedName name="配分電盤">#REF!</definedName>
    <definedName name="配分電盤_1">#REF!</definedName>
    <definedName name="配分電盤_3">#REF!</definedName>
    <definedName name="売電単価">#REF!</definedName>
    <definedName name="拍子">#REF!</definedName>
    <definedName name="白影１２５００">#REF!</definedName>
    <definedName name="白黒撮影">[78]測量代価表!#REF!</definedName>
    <definedName name="白撮２５０００">#REF!</definedName>
    <definedName name="白撮影12500">#REF!</definedName>
    <definedName name="八">[48]ｶﾗｰ･遠距離!$G$40</definedName>
    <definedName name="八戸北2_PAC">#REF!</definedName>
    <definedName name="発注者">[14]代価!#REF!</definedName>
    <definedName name="発電売上高">#REF!</definedName>
    <definedName name="搬送">#REF!</definedName>
    <definedName name="搬入・設置・現地試験">#REF!</definedName>
    <definedName name="搬入基準単価">#REF!</definedName>
    <definedName name="搬入道路２" localSheetId="1">[55]道路設備工!#REF!</definedName>
    <definedName name="搬入道路２" localSheetId="5">[55]道路設備工!#REF!</definedName>
    <definedName name="搬入道路２" localSheetId="23">[55]道路設備工!#REF!</definedName>
    <definedName name="搬入道路２" localSheetId="25">[55]道路設備工!#REF!</definedName>
    <definedName name="搬入道路２" localSheetId="27">[55]道路設備工!#REF!</definedName>
    <definedName name="搬入道路２" localSheetId="29">[55]道路設備工!#REF!</definedName>
    <definedName name="搬入道路２" localSheetId="7">[55]道路設備工!#REF!</definedName>
    <definedName name="搬入道路２" localSheetId="9">[55]道路設備工!#REF!</definedName>
    <definedName name="搬入道路２" localSheetId="11">[55]道路設備工!#REF!</definedName>
    <definedName name="搬入道路２" localSheetId="13">[55]道路設備工!#REF!</definedName>
    <definedName name="搬入道路２" localSheetId="15">[55]道路設備工!#REF!</definedName>
    <definedName name="搬入道路２" localSheetId="17">[55]道路設備工!#REF!</definedName>
    <definedName name="搬入道路２" localSheetId="19">[55]道路設備工!#REF!</definedName>
    <definedName name="搬入道路２" localSheetId="21">[55]道路設備工!#REF!</definedName>
    <definedName name="搬入道路２" localSheetId="2">[55]道路設備工!#REF!</definedName>
    <definedName name="搬入道路２">[55]道路設備工!#REF!</definedName>
    <definedName name="搬入道路２_3">[55]道路設備工!#REF!</definedName>
    <definedName name="搬入廃棄物計">#REF!</definedName>
    <definedName name="番号">#N/A</definedName>
    <definedName name="番号選択1" localSheetId="1">[1]ｺﾋﾟｰc!#REF!</definedName>
    <definedName name="番号選択1" localSheetId="5">[1]ｺﾋﾟｰc!#REF!</definedName>
    <definedName name="番号選択1" localSheetId="23">[1]ｺﾋﾟｰc!#REF!</definedName>
    <definedName name="番号選択1" localSheetId="25">[1]ｺﾋﾟｰc!#REF!</definedName>
    <definedName name="番号選択1" localSheetId="27">[1]ｺﾋﾟｰc!#REF!</definedName>
    <definedName name="番号選択1" localSheetId="29">[1]ｺﾋﾟｰc!#REF!</definedName>
    <definedName name="番号選択1" localSheetId="7">[1]ｺﾋﾟｰc!#REF!</definedName>
    <definedName name="番号選択1" localSheetId="9">[1]ｺﾋﾟｰc!#REF!</definedName>
    <definedName name="番号選択1" localSheetId="11">[1]ｺﾋﾟｰc!#REF!</definedName>
    <definedName name="番号選択1" localSheetId="13">[1]ｺﾋﾟｰc!#REF!</definedName>
    <definedName name="番号選択1" localSheetId="15">[1]ｺﾋﾟｰc!#REF!</definedName>
    <definedName name="番号選択1" localSheetId="17">[1]ｺﾋﾟｰc!#REF!</definedName>
    <definedName name="番号選択1" localSheetId="19">[1]ｺﾋﾟｰc!#REF!</definedName>
    <definedName name="番号選択1" localSheetId="21">[1]ｺﾋﾟｰc!#REF!</definedName>
    <definedName name="番号選択1" localSheetId="2">[1]ｺﾋﾟｰc!#REF!</definedName>
    <definedName name="番号選択1">[1]ｺﾋﾟｰc!#REF!</definedName>
    <definedName name="比重試験">#REF!</definedName>
    <definedName name="費用設定">#REF!</definedName>
    <definedName name="備_________考" localSheetId="2">#REF!</definedName>
    <definedName name="備_________考">#REF!</definedName>
    <definedName name="標識工データ修正">#REF!</definedName>
    <definedName name="標識工データ修正編集">#REF!</definedName>
    <definedName name="標識工データ用図形変換">#REF!</definedName>
    <definedName name="標識工現地調査">#REF!</definedName>
    <definedName name="標識工属性データ入力">#REF!</definedName>
    <definedName name="標準貫入試験選択リスト">[75]選択リスト!$H$3:$H$20</definedName>
    <definedName name="標定図作成費">'[121]代価表 '!#REF!</definedName>
    <definedName name="標定点測量">#REF!</definedName>
    <definedName name="表紙" localSheetId="1">#REF!</definedName>
    <definedName name="表紙" localSheetId="5">#REF!</definedName>
    <definedName name="表紙" localSheetId="23">#REF!</definedName>
    <definedName name="表紙" localSheetId="25">#REF!</definedName>
    <definedName name="表紙" localSheetId="27">#REF!</definedName>
    <definedName name="表紙" localSheetId="29">#REF!</definedName>
    <definedName name="表紙" localSheetId="7">#REF!</definedName>
    <definedName name="表紙" localSheetId="9">#REF!</definedName>
    <definedName name="表紙" localSheetId="11">#REF!</definedName>
    <definedName name="表紙" localSheetId="13">#REF!</definedName>
    <definedName name="表紙" localSheetId="15">#REF!</definedName>
    <definedName name="表紙" localSheetId="17">#REF!</definedName>
    <definedName name="表紙" localSheetId="19">#REF!</definedName>
    <definedName name="表紙" localSheetId="21">#REF!</definedName>
    <definedName name="表紙" localSheetId="2">#REF!</definedName>
    <definedName name="表紙">#REF!</definedName>
    <definedName name="表紙_1">#REF!</definedName>
    <definedName name="表紙_3">#REF!</definedName>
    <definedName name="表紙00">#REF!</definedName>
    <definedName name="表紙１" localSheetId="1">#REF!</definedName>
    <definedName name="表紙１" localSheetId="5">#REF!</definedName>
    <definedName name="表紙１" localSheetId="23">#REF!</definedName>
    <definedName name="表紙１" localSheetId="25">#REF!</definedName>
    <definedName name="表紙１" localSheetId="27">#REF!</definedName>
    <definedName name="表紙１" localSheetId="29">#REF!</definedName>
    <definedName name="表紙１" localSheetId="7">#REF!</definedName>
    <definedName name="表紙１" localSheetId="9">#REF!</definedName>
    <definedName name="表紙１" localSheetId="11">#REF!</definedName>
    <definedName name="表紙１" localSheetId="13">#REF!</definedName>
    <definedName name="表紙１" localSheetId="15">#REF!</definedName>
    <definedName name="表紙１" localSheetId="17">#REF!</definedName>
    <definedName name="表紙１" localSheetId="19">#REF!</definedName>
    <definedName name="表紙１" localSheetId="21">#REF!</definedName>
    <definedName name="表紙１" localSheetId="2">#REF!</definedName>
    <definedName name="表紙１">#REF!</definedName>
    <definedName name="表紙１_1">#REF!</definedName>
    <definedName name="表紙１_3">#REF!</definedName>
    <definedName name="表紙１１" localSheetId="1">#REF!</definedName>
    <definedName name="表紙１１" localSheetId="5">#REF!</definedName>
    <definedName name="表紙１１" localSheetId="23">#REF!</definedName>
    <definedName name="表紙１１" localSheetId="25">#REF!</definedName>
    <definedName name="表紙１１" localSheetId="27">#REF!</definedName>
    <definedName name="表紙１１" localSheetId="29">#REF!</definedName>
    <definedName name="表紙１１" localSheetId="7">#REF!</definedName>
    <definedName name="表紙１１" localSheetId="9">#REF!</definedName>
    <definedName name="表紙１１" localSheetId="11">#REF!</definedName>
    <definedName name="表紙１１" localSheetId="13">#REF!</definedName>
    <definedName name="表紙１１" localSheetId="15">#REF!</definedName>
    <definedName name="表紙１１" localSheetId="17">#REF!</definedName>
    <definedName name="表紙１１" localSheetId="19">#REF!</definedName>
    <definedName name="表紙１１" localSheetId="21">#REF!</definedName>
    <definedName name="表紙１１" localSheetId="2">#REF!</definedName>
    <definedName name="表紙１１">#REF!</definedName>
    <definedName name="表紙１１_1">#REF!</definedName>
    <definedName name="表紙１１_3">#REF!</definedName>
    <definedName name="表紙２" localSheetId="1">#REF!</definedName>
    <definedName name="表紙２" localSheetId="5">#REF!</definedName>
    <definedName name="表紙２" localSheetId="23">#REF!</definedName>
    <definedName name="表紙２" localSheetId="25">#REF!</definedName>
    <definedName name="表紙２" localSheetId="27">#REF!</definedName>
    <definedName name="表紙２" localSheetId="29">#REF!</definedName>
    <definedName name="表紙２" localSheetId="7">#REF!</definedName>
    <definedName name="表紙２" localSheetId="9">#REF!</definedName>
    <definedName name="表紙２" localSheetId="11">#REF!</definedName>
    <definedName name="表紙２" localSheetId="13">#REF!</definedName>
    <definedName name="表紙２" localSheetId="15">#REF!</definedName>
    <definedName name="表紙２" localSheetId="17">#REF!</definedName>
    <definedName name="表紙２" localSheetId="19">#REF!</definedName>
    <definedName name="表紙２" localSheetId="21">#REF!</definedName>
    <definedName name="表紙２" localSheetId="2">#REF!</definedName>
    <definedName name="表紙２">#REF!</definedName>
    <definedName name="表紙２_1">#REF!</definedName>
    <definedName name="表紙２_3">#REF!</definedName>
    <definedName name="表紙Ａ３">#REF!</definedName>
    <definedName name="表紙Ａ４">#REF!</definedName>
    <definedName name="表紙あ" localSheetId="1">#REF!</definedName>
    <definedName name="表紙あ" localSheetId="5">#REF!</definedName>
    <definedName name="表紙あ" localSheetId="23">#REF!</definedName>
    <definedName name="表紙あ" localSheetId="25">#REF!</definedName>
    <definedName name="表紙あ" localSheetId="27">#REF!</definedName>
    <definedName name="表紙あ" localSheetId="29">#REF!</definedName>
    <definedName name="表紙あ" localSheetId="7">#REF!</definedName>
    <definedName name="表紙あ" localSheetId="9">#REF!</definedName>
    <definedName name="表紙あ" localSheetId="11">#REF!</definedName>
    <definedName name="表紙あ" localSheetId="13">#REF!</definedName>
    <definedName name="表紙あ" localSheetId="15">#REF!</definedName>
    <definedName name="表紙あ" localSheetId="17">#REF!</definedName>
    <definedName name="表紙あ" localSheetId="19">#REF!</definedName>
    <definedName name="表紙あ" localSheetId="21">#REF!</definedName>
    <definedName name="表紙あ" localSheetId="2">#REF!</definedName>
    <definedName name="表紙あ">#REF!</definedName>
    <definedName name="表紙あ_1">#REF!</definedName>
    <definedName name="表紙あ_3">#REF!</definedName>
    <definedName name="表紙入力">#REF!</definedName>
    <definedName name="表数">[14]設定!#REF!</definedName>
    <definedName name="品名">#REF!</definedName>
    <definedName name="付帯工">#REF!</definedName>
    <definedName name="付帯作業">'[126]撮影（モノクロ）'!#REF!</definedName>
    <definedName name="付帯作業代価">#REF!</definedName>
    <definedName name="普通単" localSheetId="1">#REF!</definedName>
    <definedName name="普通単" localSheetId="5">#REF!</definedName>
    <definedName name="普通単" localSheetId="23">#REF!</definedName>
    <definedName name="普通単" localSheetId="25">#REF!</definedName>
    <definedName name="普通単" localSheetId="27">#REF!</definedName>
    <definedName name="普通単" localSheetId="29">#REF!</definedName>
    <definedName name="普通単" localSheetId="7">#REF!</definedName>
    <definedName name="普通単" localSheetId="9">#REF!</definedName>
    <definedName name="普通単" localSheetId="11">#REF!</definedName>
    <definedName name="普通単" localSheetId="13">#REF!</definedName>
    <definedName name="普通単" localSheetId="15">#REF!</definedName>
    <definedName name="普通単" localSheetId="17">#REF!</definedName>
    <definedName name="普通単" localSheetId="19">#REF!</definedName>
    <definedName name="普通単" localSheetId="21">#REF!</definedName>
    <definedName name="普通単">#REF!</definedName>
    <definedName name="普通単_1">#REF!</definedName>
    <definedName name="負荷種別">#REF!</definedName>
    <definedName name="負荷率">#REF!</definedName>
    <definedName name="負債">[28]詳細条件!$B$173</definedName>
    <definedName name="部位" localSheetId="1">#REF!</definedName>
    <definedName name="部位" localSheetId="5">#REF!</definedName>
    <definedName name="部位" localSheetId="23">#REF!</definedName>
    <definedName name="部位" localSheetId="25">#REF!</definedName>
    <definedName name="部位" localSheetId="27">#REF!</definedName>
    <definedName name="部位" localSheetId="29">#REF!</definedName>
    <definedName name="部位" localSheetId="7">#REF!</definedName>
    <definedName name="部位" localSheetId="9">#REF!</definedName>
    <definedName name="部位" localSheetId="11">#REF!</definedName>
    <definedName name="部位" localSheetId="13">#REF!</definedName>
    <definedName name="部位" localSheetId="15">#REF!</definedName>
    <definedName name="部位" localSheetId="17">#REF!</definedName>
    <definedName name="部位" localSheetId="19">#REF!</definedName>
    <definedName name="部位" localSheetId="21">#REF!</definedName>
    <definedName name="部位">#REF!</definedName>
    <definedName name="部位_1">#REF!</definedName>
    <definedName name="部材" localSheetId="1">#REF!</definedName>
    <definedName name="部材" localSheetId="5">#REF!</definedName>
    <definedName name="部材" localSheetId="23">#REF!</definedName>
    <definedName name="部材" localSheetId="25">#REF!</definedName>
    <definedName name="部材" localSheetId="27">#REF!</definedName>
    <definedName name="部材" localSheetId="29">#REF!</definedName>
    <definedName name="部材" localSheetId="7">#REF!</definedName>
    <definedName name="部材" localSheetId="9">#REF!</definedName>
    <definedName name="部材" localSheetId="11">#REF!</definedName>
    <definedName name="部材" localSheetId="13">#REF!</definedName>
    <definedName name="部材" localSheetId="15">#REF!</definedName>
    <definedName name="部材" localSheetId="17">#REF!</definedName>
    <definedName name="部材" localSheetId="19">#REF!</definedName>
    <definedName name="部材" localSheetId="21">#REF!</definedName>
    <definedName name="部材">#REF!</definedName>
    <definedName name="部材_1">#REF!</definedName>
    <definedName name="部品単価">[127]部品単価!$E$3:$Q$1519</definedName>
    <definedName name="部品名">[128]計算印刷!$E$3:$E$2224</definedName>
    <definedName name="副管絵">#REF!</definedName>
    <definedName name="幅" localSheetId="1">#REF!</definedName>
    <definedName name="幅" localSheetId="5">#REF!</definedName>
    <definedName name="幅" localSheetId="23">#REF!</definedName>
    <definedName name="幅" localSheetId="25">#REF!</definedName>
    <definedName name="幅" localSheetId="27">#REF!</definedName>
    <definedName name="幅" localSheetId="29">#REF!</definedName>
    <definedName name="幅" localSheetId="7">#REF!</definedName>
    <definedName name="幅" localSheetId="9">#REF!</definedName>
    <definedName name="幅" localSheetId="11">#REF!</definedName>
    <definedName name="幅" localSheetId="13">#REF!</definedName>
    <definedName name="幅" localSheetId="15">#REF!</definedName>
    <definedName name="幅" localSheetId="17">#REF!</definedName>
    <definedName name="幅" localSheetId="19">#REF!</definedName>
    <definedName name="幅" localSheetId="21">#REF!</definedName>
    <definedName name="幅" localSheetId="2">#REF!</definedName>
    <definedName name="幅">#REF!</definedName>
    <definedName name="幅_1">#REF!</definedName>
    <definedName name="幅_3">#REF!</definedName>
    <definedName name="複合一次単価">#REF!</definedName>
    <definedName name="複合工費" localSheetId="1">#REF!</definedName>
    <definedName name="複合工費">#REF!</definedName>
    <definedName name="複合工費_1">#REF!</definedName>
    <definedName name="複合単価表">#REF!</definedName>
    <definedName name="複写範囲_11">#REF!</definedName>
    <definedName name="複写範囲_15">#REF!</definedName>
    <definedName name="複写範囲_16">#REF!</definedName>
    <definedName name="分割">#N/A</definedName>
    <definedName name="平成__年__月__日" localSheetId="1">#REF!</definedName>
    <definedName name="平成__年__月__日" localSheetId="5">#REF!</definedName>
    <definedName name="平成__年__月__日" localSheetId="23">#REF!</definedName>
    <definedName name="平成__年__月__日" localSheetId="25">#REF!</definedName>
    <definedName name="平成__年__月__日" localSheetId="27">#REF!</definedName>
    <definedName name="平成__年__月__日" localSheetId="29">#REF!</definedName>
    <definedName name="平成__年__月__日" localSheetId="7">#REF!</definedName>
    <definedName name="平成__年__月__日" localSheetId="9">#REF!</definedName>
    <definedName name="平成__年__月__日" localSheetId="11">#REF!</definedName>
    <definedName name="平成__年__月__日" localSheetId="13">#REF!</definedName>
    <definedName name="平成__年__月__日" localSheetId="15">#REF!</definedName>
    <definedName name="平成__年__月__日" localSheetId="17">#REF!</definedName>
    <definedName name="平成__年__月__日" localSheetId="19">#REF!</definedName>
    <definedName name="平成__年__月__日" localSheetId="21">#REF!</definedName>
    <definedName name="平成__年__月__日" localSheetId="2">#REF!</definedName>
    <definedName name="平成__年__月__日">#REF!</definedName>
    <definedName name="平成__年__月__日_1">#REF!</definedName>
    <definedName name="平成__年__月__日_3">#REF!</definedName>
    <definedName name="平板">[35]H24単価表!#REF!</definedName>
    <definedName name="頁計処理" localSheetId="1">[1]ｺﾋﾟｰc!#REF!</definedName>
    <definedName name="頁計処理" localSheetId="5">[1]ｺﾋﾟｰc!#REF!</definedName>
    <definedName name="頁計処理" localSheetId="23">[1]ｺﾋﾟｰc!#REF!</definedName>
    <definedName name="頁計処理" localSheetId="25">[1]ｺﾋﾟｰc!#REF!</definedName>
    <definedName name="頁計処理" localSheetId="27">[1]ｺﾋﾟｰc!#REF!</definedName>
    <definedName name="頁計処理" localSheetId="29">[1]ｺﾋﾟｰc!#REF!</definedName>
    <definedName name="頁計処理" localSheetId="7">[1]ｺﾋﾟｰc!#REF!</definedName>
    <definedName name="頁計処理" localSheetId="9">[1]ｺﾋﾟｰc!#REF!</definedName>
    <definedName name="頁計処理" localSheetId="11">[1]ｺﾋﾟｰc!#REF!</definedName>
    <definedName name="頁計処理" localSheetId="13">[1]ｺﾋﾟｰc!#REF!</definedName>
    <definedName name="頁計処理" localSheetId="15">[1]ｺﾋﾟｰc!#REF!</definedName>
    <definedName name="頁計処理" localSheetId="17">[1]ｺﾋﾟｰc!#REF!</definedName>
    <definedName name="頁計処理" localSheetId="19">[1]ｺﾋﾟｰc!#REF!</definedName>
    <definedName name="頁計処理" localSheetId="21">[1]ｺﾋﾟｰc!#REF!</definedName>
    <definedName name="頁計処理" localSheetId="2">[1]ｺﾋﾟｰc!#REF!</definedName>
    <definedName name="頁計処理">[1]ｺﾋﾟｰc!#REF!</definedName>
    <definedName name="頁計処理_3">[1]ｺﾋﾟｰc!#REF!</definedName>
    <definedName name="頁削除" localSheetId="1">[1]ｺﾋﾟｰc!#REF!</definedName>
    <definedName name="頁削除" localSheetId="5">[1]ｺﾋﾟｰc!#REF!</definedName>
    <definedName name="頁削除" localSheetId="23">[1]ｺﾋﾟｰc!#REF!</definedName>
    <definedName name="頁削除" localSheetId="25">[1]ｺﾋﾟｰc!#REF!</definedName>
    <definedName name="頁削除" localSheetId="27">[1]ｺﾋﾟｰc!#REF!</definedName>
    <definedName name="頁削除" localSheetId="29">[1]ｺﾋﾟｰc!#REF!</definedName>
    <definedName name="頁削除" localSheetId="7">[1]ｺﾋﾟｰc!#REF!</definedName>
    <definedName name="頁削除" localSheetId="9">[1]ｺﾋﾟｰc!#REF!</definedName>
    <definedName name="頁削除" localSheetId="11">[1]ｺﾋﾟｰc!#REF!</definedName>
    <definedName name="頁削除" localSheetId="13">[1]ｺﾋﾟｰc!#REF!</definedName>
    <definedName name="頁削除" localSheetId="15">[1]ｺﾋﾟｰc!#REF!</definedName>
    <definedName name="頁削除" localSheetId="17">[1]ｺﾋﾟｰc!#REF!</definedName>
    <definedName name="頁削除" localSheetId="19">[1]ｺﾋﾟｰc!#REF!</definedName>
    <definedName name="頁削除" localSheetId="21">[1]ｺﾋﾟｰc!#REF!</definedName>
    <definedName name="頁削除" localSheetId="2">[1]ｺﾋﾟｰc!#REF!</definedName>
    <definedName name="頁削除">[1]ｺﾋﾟｰc!#REF!</definedName>
    <definedName name="頁削除_3">[1]ｺﾋﾟｰc!#REF!</definedName>
    <definedName name="頁挿入" localSheetId="1">[1]ｺﾋﾟｰc!#REF!</definedName>
    <definedName name="頁挿入" localSheetId="5">[1]ｺﾋﾟｰc!#REF!</definedName>
    <definedName name="頁挿入" localSheetId="23">[1]ｺﾋﾟｰc!#REF!</definedName>
    <definedName name="頁挿入" localSheetId="25">[1]ｺﾋﾟｰc!#REF!</definedName>
    <definedName name="頁挿入" localSheetId="27">[1]ｺﾋﾟｰc!#REF!</definedName>
    <definedName name="頁挿入" localSheetId="29">[1]ｺﾋﾟｰc!#REF!</definedName>
    <definedName name="頁挿入" localSheetId="7">[1]ｺﾋﾟｰc!#REF!</definedName>
    <definedName name="頁挿入" localSheetId="9">[1]ｺﾋﾟｰc!#REF!</definedName>
    <definedName name="頁挿入" localSheetId="11">[1]ｺﾋﾟｰc!#REF!</definedName>
    <definedName name="頁挿入" localSheetId="13">[1]ｺﾋﾟｰc!#REF!</definedName>
    <definedName name="頁挿入" localSheetId="15">[1]ｺﾋﾟｰc!#REF!</definedName>
    <definedName name="頁挿入" localSheetId="17">[1]ｺﾋﾟｰc!#REF!</definedName>
    <definedName name="頁挿入" localSheetId="19">[1]ｺﾋﾟｰc!#REF!</definedName>
    <definedName name="頁挿入" localSheetId="21">[1]ｺﾋﾟｰc!#REF!</definedName>
    <definedName name="頁挿入" localSheetId="2">[1]ｺﾋﾟｰc!#REF!</definedName>
    <definedName name="頁挿入">[1]ｺﾋﾟｰc!#REF!</definedName>
    <definedName name="頁挿入_3">[1]ｺﾋﾟｰc!#REF!</definedName>
    <definedName name="別1" localSheetId="1">#REF!</definedName>
    <definedName name="別1" localSheetId="5">#REF!</definedName>
    <definedName name="別1" localSheetId="23">#REF!</definedName>
    <definedName name="別1" localSheetId="25">#REF!</definedName>
    <definedName name="別1" localSheetId="27">#REF!</definedName>
    <definedName name="別1" localSheetId="29">#REF!</definedName>
    <definedName name="別1" localSheetId="7">#REF!</definedName>
    <definedName name="別1" localSheetId="9">#REF!</definedName>
    <definedName name="別1" localSheetId="11">#REF!</definedName>
    <definedName name="別1" localSheetId="13">#REF!</definedName>
    <definedName name="別1" localSheetId="15">#REF!</definedName>
    <definedName name="別1" localSheetId="17">#REF!</definedName>
    <definedName name="別1" localSheetId="19">#REF!</definedName>
    <definedName name="別1" localSheetId="21">#REF!</definedName>
    <definedName name="別1" localSheetId="2">#REF!</definedName>
    <definedName name="別1">#REF!</definedName>
    <definedName name="別1_1">#REF!</definedName>
    <definedName name="別1_3">#REF!</definedName>
    <definedName name="別10" localSheetId="1">#REF!</definedName>
    <definedName name="別10" localSheetId="5">#REF!</definedName>
    <definedName name="別10" localSheetId="23">#REF!</definedName>
    <definedName name="別10" localSheetId="25">#REF!</definedName>
    <definedName name="別10" localSheetId="27">#REF!</definedName>
    <definedName name="別10" localSheetId="29">#REF!</definedName>
    <definedName name="別10" localSheetId="7">#REF!</definedName>
    <definedName name="別10" localSheetId="9">#REF!</definedName>
    <definedName name="別10" localSheetId="11">#REF!</definedName>
    <definedName name="別10" localSheetId="13">#REF!</definedName>
    <definedName name="別10" localSheetId="15">#REF!</definedName>
    <definedName name="別10" localSheetId="17">#REF!</definedName>
    <definedName name="別10" localSheetId="19">#REF!</definedName>
    <definedName name="別10" localSheetId="21">#REF!</definedName>
    <definedName name="別10" localSheetId="2">#REF!</definedName>
    <definedName name="別10">#REF!</definedName>
    <definedName name="別10_1">#REF!</definedName>
    <definedName name="別10_3">#REF!</definedName>
    <definedName name="別11" localSheetId="1">#REF!</definedName>
    <definedName name="別11" localSheetId="5">#REF!</definedName>
    <definedName name="別11" localSheetId="23">#REF!</definedName>
    <definedName name="別11" localSheetId="25">#REF!</definedName>
    <definedName name="別11" localSheetId="27">#REF!</definedName>
    <definedName name="別11" localSheetId="29">#REF!</definedName>
    <definedName name="別11" localSheetId="7">#REF!</definedName>
    <definedName name="別11" localSheetId="9">#REF!</definedName>
    <definedName name="別11" localSheetId="11">#REF!</definedName>
    <definedName name="別11" localSheetId="13">#REF!</definedName>
    <definedName name="別11" localSheetId="15">#REF!</definedName>
    <definedName name="別11" localSheetId="17">#REF!</definedName>
    <definedName name="別11" localSheetId="19">#REF!</definedName>
    <definedName name="別11" localSheetId="21">#REF!</definedName>
    <definedName name="別11" localSheetId="2">#REF!</definedName>
    <definedName name="別11">#REF!</definedName>
    <definedName name="別11_1">#REF!</definedName>
    <definedName name="別11_3">#REF!</definedName>
    <definedName name="別12" localSheetId="1">#REF!</definedName>
    <definedName name="別12" localSheetId="5">#REF!</definedName>
    <definedName name="別12" localSheetId="23">#REF!</definedName>
    <definedName name="別12" localSheetId="25">#REF!</definedName>
    <definedName name="別12" localSheetId="27">#REF!</definedName>
    <definedName name="別12" localSheetId="29">#REF!</definedName>
    <definedName name="別12" localSheetId="7">#REF!</definedName>
    <definedName name="別12" localSheetId="9">#REF!</definedName>
    <definedName name="別12" localSheetId="11">#REF!</definedName>
    <definedName name="別12" localSheetId="13">#REF!</definedName>
    <definedName name="別12" localSheetId="15">#REF!</definedName>
    <definedName name="別12" localSheetId="17">#REF!</definedName>
    <definedName name="別12" localSheetId="19">#REF!</definedName>
    <definedName name="別12" localSheetId="21">#REF!</definedName>
    <definedName name="別12" localSheetId="2">#REF!</definedName>
    <definedName name="別12">#REF!</definedName>
    <definedName name="別12_1">#REF!</definedName>
    <definedName name="別12_3">#REF!</definedName>
    <definedName name="別13" localSheetId="1">#REF!</definedName>
    <definedName name="別13" localSheetId="5">#REF!</definedName>
    <definedName name="別13" localSheetId="23">#REF!</definedName>
    <definedName name="別13" localSheetId="25">#REF!</definedName>
    <definedName name="別13" localSheetId="27">#REF!</definedName>
    <definedName name="別13" localSheetId="29">#REF!</definedName>
    <definedName name="別13" localSheetId="7">#REF!</definedName>
    <definedName name="別13" localSheetId="9">#REF!</definedName>
    <definedName name="別13" localSheetId="11">#REF!</definedName>
    <definedName name="別13" localSheetId="13">#REF!</definedName>
    <definedName name="別13" localSheetId="15">#REF!</definedName>
    <definedName name="別13" localSheetId="17">#REF!</definedName>
    <definedName name="別13" localSheetId="19">#REF!</definedName>
    <definedName name="別13" localSheetId="21">#REF!</definedName>
    <definedName name="別13" localSheetId="2">#REF!</definedName>
    <definedName name="別13">#REF!</definedName>
    <definedName name="別13_1">#REF!</definedName>
    <definedName name="別13_3">#REF!</definedName>
    <definedName name="別14" localSheetId="1">#REF!</definedName>
    <definedName name="別14" localSheetId="5">#REF!</definedName>
    <definedName name="別14" localSheetId="23">#REF!</definedName>
    <definedName name="別14" localSheetId="25">#REF!</definedName>
    <definedName name="別14" localSheetId="27">#REF!</definedName>
    <definedName name="別14" localSheetId="29">#REF!</definedName>
    <definedName name="別14" localSheetId="7">#REF!</definedName>
    <definedName name="別14" localSheetId="9">#REF!</definedName>
    <definedName name="別14" localSheetId="11">#REF!</definedName>
    <definedName name="別14" localSheetId="13">#REF!</definedName>
    <definedName name="別14" localSheetId="15">#REF!</definedName>
    <definedName name="別14" localSheetId="17">#REF!</definedName>
    <definedName name="別14" localSheetId="19">#REF!</definedName>
    <definedName name="別14" localSheetId="21">#REF!</definedName>
    <definedName name="別14" localSheetId="2">#REF!</definedName>
    <definedName name="別14">#REF!</definedName>
    <definedName name="別14_1">#REF!</definedName>
    <definedName name="別14_3">#REF!</definedName>
    <definedName name="別15" localSheetId="1">#REF!</definedName>
    <definedName name="別15" localSheetId="5">#REF!</definedName>
    <definedName name="別15" localSheetId="23">#REF!</definedName>
    <definedName name="別15" localSheetId="25">#REF!</definedName>
    <definedName name="別15" localSheetId="27">#REF!</definedName>
    <definedName name="別15" localSheetId="29">#REF!</definedName>
    <definedName name="別15" localSheetId="7">#REF!</definedName>
    <definedName name="別15" localSheetId="9">#REF!</definedName>
    <definedName name="別15" localSheetId="11">#REF!</definedName>
    <definedName name="別15" localSheetId="13">#REF!</definedName>
    <definedName name="別15" localSheetId="15">#REF!</definedName>
    <definedName name="別15" localSheetId="17">#REF!</definedName>
    <definedName name="別15" localSheetId="19">#REF!</definedName>
    <definedName name="別15" localSheetId="21">#REF!</definedName>
    <definedName name="別15" localSheetId="2">#REF!</definedName>
    <definedName name="別15">#REF!</definedName>
    <definedName name="別15_1">#REF!</definedName>
    <definedName name="別15_3">#REF!</definedName>
    <definedName name="別16" localSheetId="1">#REF!</definedName>
    <definedName name="別16" localSheetId="5">#REF!</definedName>
    <definedName name="別16" localSheetId="23">#REF!</definedName>
    <definedName name="別16" localSheetId="25">#REF!</definedName>
    <definedName name="別16" localSheetId="27">#REF!</definedName>
    <definedName name="別16" localSheetId="29">#REF!</definedName>
    <definedName name="別16" localSheetId="7">#REF!</definedName>
    <definedName name="別16" localSheetId="9">#REF!</definedName>
    <definedName name="別16" localSheetId="11">#REF!</definedName>
    <definedName name="別16" localSheetId="13">#REF!</definedName>
    <definedName name="別16" localSheetId="15">#REF!</definedName>
    <definedName name="別16" localSheetId="17">#REF!</definedName>
    <definedName name="別16" localSheetId="19">#REF!</definedName>
    <definedName name="別16" localSheetId="21">#REF!</definedName>
    <definedName name="別16" localSheetId="2">#REF!</definedName>
    <definedName name="別16">#REF!</definedName>
    <definedName name="別16_1">#REF!</definedName>
    <definedName name="別16_3">#REF!</definedName>
    <definedName name="別17" localSheetId="1">#REF!</definedName>
    <definedName name="別17" localSheetId="5">#REF!</definedName>
    <definedName name="別17" localSheetId="23">#REF!</definedName>
    <definedName name="別17" localSheetId="25">#REF!</definedName>
    <definedName name="別17" localSheetId="27">#REF!</definedName>
    <definedName name="別17" localSheetId="29">#REF!</definedName>
    <definedName name="別17" localSheetId="7">#REF!</definedName>
    <definedName name="別17" localSheetId="9">#REF!</definedName>
    <definedName name="別17" localSheetId="11">#REF!</definedName>
    <definedName name="別17" localSheetId="13">#REF!</definedName>
    <definedName name="別17" localSheetId="15">#REF!</definedName>
    <definedName name="別17" localSheetId="17">#REF!</definedName>
    <definedName name="別17" localSheetId="19">#REF!</definedName>
    <definedName name="別17" localSheetId="21">#REF!</definedName>
    <definedName name="別17" localSheetId="2">#REF!</definedName>
    <definedName name="別17">#REF!</definedName>
    <definedName name="別17_1">#REF!</definedName>
    <definedName name="別17_3">#REF!</definedName>
    <definedName name="別18" localSheetId="1">#REF!</definedName>
    <definedName name="別18" localSheetId="5">#REF!</definedName>
    <definedName name="別18" localSheetId="23">#REF!</definedName>
    <definedName name="別18" localSheetId="25">#REF!</definedName>
    <definedName name="別18" localSheetId="27">#REF!</definedName>
    <definedName name="別18" localSheetId="29">#REF!</definedName>
    <definedName name="別18" localSheetId="7">#REF!</definedName>
    <definedName name="別18" localSheetId="9">#REF!</definedName>
    <definedName name="別18" localSheetId="11">#REF!</definedName>
    <definedName name="別18" localSheetId="13">#REF!</definedName>
    <definedName name="別18" localSheetId="15">#REF!</definedName>
    <definedName name="別18" localSheetId="17">#REF!</definedName>
    <definedName name="別18" localSheetId="19">#REF!</definedName>
    <definedName name="別18" localSheetId="21">#REF!</definedName>
    <definedName name="別18" localSheetId="2">#REF!</definedName>
    <definedName name="別18">#REF!</definedName>
    <definedName name="別18_1">#REF!</definedName>
    <definedName name="別18_3">#REF!</definedName>
    <definedName name="別19" localSheetId="1">#REF!</definedName>
    <definedName name="別19" localSheetId="5">#REF!</definedName>
    <definedName name="別19" localSheetId="23">#REF!</definedName>
    <definedName name="別19" localSheetId="25">#REF!</definedName>
    <definedName name="別19" localSheetId="27">#REF!</definedName>
    <definedName name="別19" localSheetId="29">#REF!</definedName>
    <definedName name="別19" localSheetId="7">#REF!</definedName>
    <definedName name="別19" localSheetId="9">#REF!</definedName>
    <definedName name="別19" localSheetId="11">#REF!</definedName>
    <definedName name="別19" localSheetId="13">#REF!</definedName>
    <definedName name="別19" localSheetId="15">#REF!</definedName>
    <definedName name="別19" localSheetId="17">#REF!</definedName>
    <definedName name="別19" localSheetId="19">#REF!</definedName>
    <definedName name="別19" localSheetId="21">#REF!</definedName>
    <definedName name="別19" localSheetId="2">#REF!</definedName>
    <definedName name="別19">#REF!</definedName>
    <definedName name="別19_1">#REF!</definedName>
    <definedName name="別19_3">#REF!</definedName>
    <definedName name="別2" localSheetId="1">#REF!</definedName>
    <definedName name="別2" localSheetId="5">#REF!</definedName>
    <definedName name="別2" localSheetId="23">#REF!</definedName>
    <definedName name="別2" localSheetId="25">#REF!</definedName>
    <definedName name="別2" localSheetId="27">#REF!</definedName>
    <definedName name="別2" localSheetId="29">#REF!</definedName>
    <definedName name="別2" localSheetId="7">#REF!</definedName>
    <definedName name="別2" localSheetId="9">#REF!</definedName>
    <definedName name="別2" localSheetId="11">#REF!</definedName>
    <definedName name="別2" localSheetId="13">#REF!</definedName>
    <definedName name="別2" localSheetId="15">#REF!</definedName>
    <definedName name="別2" localSheetId="17">#REF!</definedName>
    <definedName name="別2" localSheetId="19">#REF!</definedName>
    <definedName name="別2" localSheetId="21">#REF!</definedName>
    <definedName name="別2" localSheetId="2">#REF!</definedName>
    <definedName name="別2">#REF!</definedName>
    <definedName name="別2_1">#REF!</definedName>
    <definedName name="別2_3">#REF!</definedName>
    <definedName name="別20" localSheetId="1">#REF!</definedName>
    <definedName name="別20" localSheetId="5">#REF!</definedName>
    <definedName name="別20" localSheetId="23">#REF!</definedName>
    <definedName name="別20" localSheetId="25">#REF!</definedName>
    <definedName name="別20" localSheetId="27">#REF!</definedName>
    <definedName name="別20" localSheetId="29">#REF!</definedName>
    <definedName name="別20" localSheetId="7">#REF!</definedName>
    <definedName name="別20" localSheetId="9">#REF!</definedName>
    <definedName name="別20" localSheetId="11">#REF!</definedName>
    <definedName name="別20" localSheetId="13">#REF!</definedName>
    <definedName name="別20" localSheetId="15">#REF!</definedName>
    <definedName name="別20" localSheetId="17">#REF!</definedName>
    <definedName name="別20" localSheetId="19">#REF!</definedName>
    <definedName name="別20" localSheetId="21">#REF!</definedName>
    <definedName name="別20" localSheetId="2">#REF!</definedName>
    <definedName name="別20">#REF!</definedName>
    <definedName name="別20_1">#REF!</definedName>
    <definedName name="別20_3">#REF!</definedName>
    <definedName name="別21" localSheetId="1">#REF!</definedName>
    <definedName name="別21" localSheetId="5">#REF!</definedName>
    <definedName name="別21" localSheetId="23">#REF!</definedName>
    <definedName name="別21" localSheetId="25">#REF!</definedName>
    <definedName name="別21" localSheetId="27">#REF!</definedName>
    <definedName name="別21" localSheetId="29">#REF!</definedName>
    <definedName name="別21" localSheetId="7">#REF!</definedName>
    <definedName name="別21" localSheetId="9">#REF!</definedName>
    <definedName name="別21" localSheetId="11">#REF!</definedName>
    <definedName name="別21" localSheetId="13">#REF!</definedName>
    <definedName name="別21" localSheetId="15">#REF!</definedName>
    <definedName name="別21" localSheetId="17">#REF!</definedName>
    <definedName name="別21" localSheetId="19">#REF!</definedName>
    <definedName name="別21" localSheetId="21">#REF!</definedName>
    <definedName name="別21" localSheetId="2">#REF!</definedName>
    <definedName name="別21">#REF!</definedName>
    <definedName name="別21_1">#REF!</definedName>
    <definedName name="別21_3">#REF!</definedName>
    <definedName name="別22" localSheetId="1">#REF!</definedName>
    <definedName name="別22" localSheetId="5">#REF!</definedName>
    <definedName name="別22" localSheetId="23">#REF!</definedName>
    <definedName name="別22" localSheetId="25">#REF!</definedName>
    <definedName name="別22" localSheetId="27">#REF!</definedName>
    <definedName name="別22" localSheetId="29">#REF!</definedName>
    <definedName name="別22" localSheetId="7">#REF!</definedName>
    <definedName name="別22" localSheetId="9">#REF!</definedName>
    <definedName name="別22" localSheetId="11">#REF!</definedName>
    <definedName name="別22" localSheetId="13">#REF!</definedName>
    <definedName name="別22" localSheetId="15">#REF!</definedName>
    <definedName name="別22" localSheetId="17">#REF!</definedName>
    <definedName name="別22" localSheetId="19">#REF!</definedName>
    <definedName name="別22" localSheetId="21">#REF!</definedName>
    <definedName name="別22" localSheetId="2">#REF!</definedName>
    <definedName name="別22">#REF!</definedName>
    <definedName name="別22_1">#REF!</definedName>
    <definedName name="別22_3">#REF!</definedName>
    <definedName name="別23" localSheetId="1">#REF!</definedName>
    <definedName name="別23" localSheetId="5">#REF!</definedName>
    <definedName name="別23" localSheetId="23">#REF!</definedName>
    <definedName name="別23" localSheetId="25">#REF!</definedName>
    <definedName name="別23" localSheetId="27">#REF!</definedName>
    <definedName name="別23" localSheetId="29">#REF!</definedName>
    <definedName name="別23" localSheetId="7">#REF!</definedName>
    <definedName name="別23" localSheetId="9">#REF!</definedName>
    <definedName name="別23" localSheetId="11">#REF!</definedName>
    <definedName name="別23" localSheetId="13">#REF!</definedName>
    <definedName name="別23" localSheetId="15">#REF!</definedName>
    <definedName name="別23" localSheetId="17">#REF!</definedName>
    <definedName name="別23" localSheetId="19">#REF!</definedName>
    <definedName name="別23" localSheetId="21">#REF!</definedName>
    <definedName name="別23" localSheetId="2">#REF!</definedName>
    <definedName name="別23">#REF!</definedName>
    <definedName name="別23_1">#REF!</definedName>
    <definedName name="別23_3">#REF!</definedName>
    <definedName name="別24" localSheetId="1">#REF!</definedName>
    <definedName name="別24" localSheetId="5">#REF!</definedName>
    <definedName name="別24" localSheetId="23">#REF!</definedName>
    <definedName name="別24" localSheetId="25">#REF!</definedName>
    <definedName name="別24" localSheetId="27">#REF!</definedName>
    <definedName name="別24" localSheetId="29">#REF!</definedName>
    <definedName name="別24" localSheetId="7">#REF!</definedName>
    <definedName name="別24" localSheetId="9">#REF!</definedName>
    <definedName name="別24" localSheetId="11">#REF!</definedName>
    <definedName name="別24" localSheetId="13">#REF!</definedName>
    <definedName name="別24" localSheetId="15">#REF!</definedName>
    <definedName name="別24" localSheetId="17">#REF!</definedName>
    <definedName name="別24" localSheetId="19">#REF!</definedName>
    <definedName name="別24" localSheetId="21">#REF!</definedName>
    <definedName name="別24" localSheetId="2">#REF!</definedName>
    <definedName name="別24">#REF!</definedName>
    <definedName name="別24_1">#REF!</definedName>
    <definedName name="別24_3">#REF!</definedName>
    <definedName name="別25" localSheetId="1">#REF!</definedName>
    <definedName name="別25" localSheetId="5">#REF!</definedName>
    <definedName name="別25" localSheetId="23">#REF!</definedName>
    <definedName name="別25" localSheetId="25">#REF!</definedName>
    <definedName name="別25" localSheetId="27">#REF!</definedName>
    <definedName name="別25" localSheetId="29">#REF!</definedName>
    <definedName name="別25" localSheetId="7">#REF!</definedName>
    <definedName name="別25" localSheetId="9">#REF!</definedName>
    <definedName name="別25" localSheetId="11">#REF!</definedName>
    <definedName name="別25" localSheetId="13">#REF!</definedName>
    <definedName name="別25" localSheetId="15">#REF!</definedName>
    <definedName name="別25" localSheetId="17">#REF!</definedName>
    <definedName name="別25" localSheetId="19">#REF!</definedName>
    <definedName name="別25" localSheetId="21">#REF!</definedName>
    <definedName name="別25" localSheetId="2">#REF!</definedName>
    <definedName name="別25">#REF!</definedName>
    <definedName name="別25_1">#REF!</definedName>
    <definedName name="別25_3">#REF!</definedName>
    <definedName name="別3" localSheetId="1">#REF!</definedName>
    <definedName name="別3" localSheetId="5">#REF!</definedName>
    <definedName name="別3" localSheetId="23">#REF!</definedName>
    <definedName name="別3" localSheetId="25">#REF!</definedName>
    <definedName name="別3" localSheetId="27">#REF!</definedName>
    <definedName name="別3" localSheetId="29">#REF!</definedName>
    <definedName name="別3" localSheetId="7">#REF!</definedName>
    <definedName name="別3" localSheetId="9">#REF!</definedName>
    <definedName name="別3" localSheetId="11">#REF!</definedName>
    <definedName name="別3" localSheetId="13">#REF!</definedName>
    <definedName name="別3" localSheetId="15">#REF!</definedName>
    <definedName name="別3" localSheetId="17">#REF!</definedName>
    <definedName name="別3" localSheetId="19">#REF!</definedName>
    <definedName name="別3" localSheetId="21">#REF!</definedName>
    <definedName name="別3" localSheetId="2">#REF!</definedName>
    <definedName name="別3">#REF!</definedName>
    <definedName name="別3_1">#REF!</definedName>
    <definedName name="別3_3">#REF!</definedName>
    <definedName name="別4" localSheetId="1">#REF!</definedName>
    <definedName name="別4" localSheetId="5">#REF!</definedName>
    <definedName name="別4" localSheetId="23">#REF!</definedName>
    <definedName name="別4" localSheetId="25">#REF!</definedName>
    <definedName name="別4" localSheetId="27">#REF!</definedName>
    <definedName name="別4" localSheetId="29">#REF!</definedName>
    <definedName name="別4" localSheetId="7">#REF!</definedName>
    <definedName name="別4" localSheetId="9">#REF!</definedName>
    <definedName name="別4" localSheetId="11">#REF!</definedName>
    <definedName name="別4" localSheetId="13">#REF!</definedName>
    <definedName name="別4" localSheetId="15">#REF!</definedName>
    <definedName name="別4" localSheetId="17">#REF!</definedName>
    <definedName name="別4" localSheetId="19">#REF!</definedName>
    <definedName name="別4" localSheetId="21">#REF!</definedName>
    <definedName name="別4" localSheetId="2">#REF!</definedName>
    <definedName name="別4">#REF!</definedName>
    <definedName name="別4_1">#REF!</definedName>
    <definedName name="別4_3">#REF!</definedName>
    <definedName name="別5" localSheetId="1">#REF!</definedName>
    <definedName name="別5" localSheetId="5">#REF!</definedName>
    <definedName name="別5" localSheetId="23">#REF!</definedName>
    <definedName name="別5" localSheetId="25">#REF!</definedName>
    <definedName name="別5" localSheetId="27">#REF!</definedName>
    <definedName name="別5" localSheetId="29">#REF!</definedName>
    <definedName name="別5" localSheetId="7">#REF!</definedName>
    <definedName name="別5" localSheetId="9">#REF!</definedName>
    <definedName name="別5" localSheetId="11">#REF!</definedName>
    <definedName name="別5" localSheetId="13">#REF!</definedName>
    <definedName name="別5" localSheetId="15">#REF!</definedName>
    <definedName name="別5" localSheetId="17">#REF!</definedName>
    <definedName name="別5" localSheetId="19">#REF!</definedName>
    <definedName name="別5" localSheetId="21">#REF!</definedName>
    <definedName name="別5" localSheetId="2">#REF!</definedName>
    <definedName name="別5">#REF!</definedName>
    <definedName name="別5_1">#REF!</definedName>
    <definedName name="別5_3">#REF!</definedName>
    <definedName name="別6" localSheetId="1">#REF!</definedName>
    <definedName name="別6" localSheetId="5">#REF!</definedName>
    <definedName name="別6" localSheetId="23">#REF!</definedName>
    <definedName name="別6" localSheetId="25">#REF!</definedName>
    <definedName name="別6" localSheetId="27">#REF!</definedName>
    <definedName name="別6" localSheetId="29">#REF!</definedName>
    <definedName name="別6" localSheetId="7">#REF!</definedName>
    <definedName name="別6" localSheetId="9">#REF!</definedName>
    <definedName name="別6" localSheetId="11">#REF!</definedName>
    <definedName name="別6" localSheetId="13">#REF!</definedName>
    <definedName name="別6" localSheetId="15">#REF!</definedName>
    <definedName name="別6" localSheetId="17">#REF!</definedName>
    <definedName name="別6" localSheetId="19">#REF!</definedName>
    <definedName name="別6" localSheetId="21">#REF!</definedName>
    <definedName name="別6" localSheetId="2">#REF!</definedName>
    <definedName name="別6">#REF!</definedName>
    <definedName name="別6_1">#REF!</definedName>
    <definedName name="別6_3">#REF!</definedName>
    <definedName name="別7" localSheetId="1">#REF!</definedName>
    <definedName name="別7" localSheetId="5">#REF!</definedName>
    <definedName name="別7" localSheetId="23">#REF!</definedName>
    <definedName name="別7" localSheetId="25">#REF!</definedName>
    <definedName name="別7" localSheetId="27">#REF!</definedName>
    <definedName name="別7" localSheetId="29">#REF!</definedName>
    <definedName name="別7" localSheetId="7">#REF!</definedName>
    <definedName name="別7" localSheetId="9">#REF!</definedName>
    <definedName name="別7" localSheetId="11">#REF!</definedName>
    <definedName name="別7" localSheetId="13">#REF!</definedName>
    <definedName name="別7" localSheetId="15">#REF!</definedName>
    <definedName name="別7" localSheetId="17">#REF!</definedName>
    <definedName name="別7" localSheetId="19">#REF!</definedName>
    <definedName name="別7" localSheetId="21">#REF!</definedName>
    <definedName name="別7" localSheetId="2">#REF!</definedName>
    <definedName name="別7">#REF!</definedName>
    <definedName name="別7_1">#REF!</definedName>
    <definedName name="別7_3">#REF!</definedName>
    <definedName name="別8" localSheetId="1">#REF!</definedName>
    <definedName name="別8" localSheetId="5">#REF!</definedName>
    <definedName name="別8" localSheetId="23">#REF!</definedName>
    <definedName name="別8" localSheetId="25">#REF!</definedName>
    <definedName name="別8" localSheetId="27">#REF!</definedName>
    <definedName name="別8" localSheetId="29">#REF!</definedName>
    <definedName name="別8" localSheetId="7">#REF!</definedName>
    <definedName name="別8" localSheetId="9">#REF!</definedName>
    <definedName name="別8" localSheetId="11">#REF!</definedName>
    <definedName name="別8" localSheetId="13">#REF!</definedName>
    <definedName name="別8" localSheetId="15">#REF!</definedName>
    <definedName name="別8" localSheetId="17">#REF!</definedName>
    <definedName name="別8" localSheetId="19">#REF!</definedName>
    <definedName name="別8" localSheetId="21">#REF!</definedName>
    <definedName name="別8" localSheetId="2">#REF!</definedName>
    <definedName name="別8">#REF!</definedName>
    <definedName name="別8_1">#REF!</definedName>
    <definedName name="別8_3">#REF!</definedName>
    <definedName name="別9" localSheetId="1">#REF!</definedName>
    <definedName name="別9" localSheetId="5">#REF!</definedName>
    <definedName name="別9" localSheetId="23">#REF!</definedName>
    <definedName name="別9" localSheetId="25">#REF!</definedName>
    <definedName name="別9" localSheetId="27">#REF!</definedName>
    <definedName name="別9" localSheetId="29">#REF!</definedName>
    <definedName name="別9" localSheetId="7">#REF!</definedName>
    <definedName name="別9" localSheetId="9">#REF!</definedName>
    <definedName name="別9" localSheetId="11">#REF!</definedName>
    <definedName name="別9" localSheetId="13">#REF!</definedName>
    <definedName name="別9" localSheetId="15">#REF!</definedName>
    <definedName name="別9" localSheetId="17">#REF!</definedName>
    <definedName name="別9" localSheetId="19">#REF!</definedName>
    <definedName name="別9" localSheetId="21">#REF!</definedName>
    <definedName name="別9" localSheetId="2">#REF!</definedName>
    <definedName name="別9">#REF!</definedName>
    <definedName name="別9_1">#REF!</definedName>
    <definedName name="別9_3">#REF!</definedName>
    <definedName name="別紙明細2">[2]ｺﾋﾟｰc!#REF!</definedName>
    <definedName name="変化率">#REF!</definedName>
    <definedName name="変化率入力">#REF!</definedName>
    <definedName name="変数">#N/A</definedName>
    <definedName name="変数_1">NA()</definedName>
    <definedName name="変動費マージン">#REF!</definedName>
    <definedName name="変動費算出">#REF!</definedName>
    <definedName name="編集費">#REF!</definedName>
    <definedName name="編集費２">#REF!</definedName>
    <definedName name="編集費３">#REF!</definedName>
    <definedName name="便所棟" localSheetId="1">#REF!</definedName>
    <definedName name="便所棟" localSheetId="5">#REF!</definedName>
    <definedName name="便所棟" localSheetId="23">#REF!</definedName>
    <definedName name="便所棟" localSheetId="25">#REF!</definedName>
    <definedName name="便所棟" localSheetId="27">#REF!</definedName>
    <definedName name="便所棟" localSheetId="29">#REF!</definedName>
    <definedName name="便所棟" localSheetId="7">#REF!</definedName>
    <definedName name="便所棟" localSheetId="9">#REF!</definedName>
    <definedName name="便所棟" localSheetId="11">#REF!</definedName>
    <definedName name="便所棟" localSheetId="13">#REF!</definedName>
    <definedName name="便所棟" localSheetId="15">#REF!</definedName>
    <definedName name="便所棟" localSheetId="17">#REF!</definedName>
    <definedName name="便所棟" localSheetId="19">#REF!</definedName>
    <definedName name="便所棟" localSheetId="21">#REF!</definedName>
    <definedName name="便所棟" localSheetId="2">#REF!</definedName>
    <definedName name="便所棟">#REF!</definedName>
    <definedName name="便所棟_1">#REF!</definedName>
    <definedName name="便所棟_3">#REF!</definedName>
    <definedName name="保温">#REF!</definedName>
    <definedName name="保険料">#REF!</definedName>
    <definedName name="保険料率">#REF!</definedName>
    <definedName name="保険料率2">[56]採算性検討表!#REF!</definedName>
    <definedName name="保存" localSheetId="1">[1]ｺﾋﾟｰc!#REF!</definedName>
    <definedName name="保存" localSheetId="5">[1]ｺﾋﾟｰc!#REF!</definedName>
    <definedName name="保存" localSheetId="23">[1]ｺﾋﾟｰc!#REF!</definedName>
    <definedName name="保存" localSheetId="25">[1]ｺﾋﾟｰc!#REF!</definedName>
    <definedName name="保存" localSheetId="27">[1]ｺﾋﾟｰc!#REF!</definedName>
    <definedName name="保存" localSheetId="29">[1]ｺﾋﾟｰc!#REF!</definedName>
    <definedName name="保存" localSheetId="7">[1]ｺﾋﾟｰc!#REF!</definedName>
    <definedName name="保存" localSheetId="9">[1]ｺﾋﾟｰc!#REF!</definedName>
    <definedName name="保存" localSheetId="11">[1]ｺﾋﾟｰc!#REF!</definedName>
    <definedName name="保存" localSheetId="13">[1]ｺﾋﾟｰc!#REF!</definedName>
    <definedName name="保存" localSheetId="15">[1]ｺﾋﾟｰc!#REF!</definedName>
    <definedName name="保存" localSheetId="17">[1]ｺﾋﾟｰc!#REF!</definedName>
    <definedName name="保存" localSheetId="19">[1]ｺﾋﾟｰc!#REF!</definedName>
    <definedName name="保存" localSheetId="21">[1]ｺﾋﾟｰc!#REF!</definedName>
    <definedName name="保存" localSheetId="2">[1]ｺﾋﾟｰc!#REF!</definedName>
    <definedName name="保存">[1]ｺﾋﾟｰc!#REF!</definedName>
    <definedName name="保存_3">[1]ｺﾋﾟｰc!#REF!</definedName>
    <definedName name="舗装厚">#REF!</definedName>
    <definedName name="舗装工事" localSheetId="1">[67]屋外附帯!#REF!</definedName>
    <definedName name="舗装工事" localSheetId="5">[67]屋外附帯!#REF!</definedName>
    <definedName name="舗装工事" localSheetId="23">[67]屋外附帯!#REF!</definedName>
    <definedName name="舗装工事" localSheetId="25">[67]屋外附帯!#REF!</definedName>
    <definedName name="舗装工事" localSheetId="27">[67]屋外附帯!#REF!</definedName>
    <definedName name="舗装工事" localSheetId="29">[67]屋外附帯!#REF!</definedName>
    <definedName name="舗装工事" localSheetId="7">[67]屋外附帯!#REF!</definedName>
    <definedName name="舗装工事" localSheetId="9">[67]屋外附帯!#REF!</definedName>
    <definedName name="舗装工事" localSheetId="11">[67]屋外附帯!#REF!</definedName>
    <definedName name="舗装工事" localSheetId="13">[67]屋外附帯!#REF!</definedName>
    <definedName name="舗装工事" localSheetId="15">[67]屋外附帯!#REF!</definedName>
    <definedName name="舗装工事" localSheetId="17">[67]屋外附帯!#REF!</definedName>
    <definedName name="舗装工事" localSheetId="19">[67]屋外附帯!#REF!</definedName>
    <definedName name="舗装工事" localSheetId="21">[67]屋外附帯!#REF!</definedName>
    <definedName name="舗装工事" localSheetId="2">[67]屋外附帯!#REF!</definedName>
    <definedName name="舗装工事">[67]屋外附帯!#REF!</definedName>
    <definedName name="舗装工事_3">[67]屋外附帯!#REF!</definedName>
    <definedName name="舗装面清掃工データ変換・修正">#REF!</definedName>
    <definedName name="補強屋１次" localSheetId="1">#REF!</definedName>
    <definedName name="補強屋１次" localSheetId="5">#REF!</definedName>
    <definedName name="補強屋１次" localSheetId="23">#REF!</definedName>
    <definedName name="補強屋１次" localSheetId="25">#REF!</definedName>
    <definedName name="補強屋１次" localSheetId="27">#REF!</definedName>
    <definedName name="補強屋１次" localSheetId="29">#REF!</definedName>
    <definedName name="補強屋１次" localSheetId="7">#REF!</definedName>
    <definedName name="補強屋１次" localSheetId="9">#REF!</definedName>
    <definedName name="補強屋１次" localSheetId="11">#REF!</definedName>
    <definedName name="補強屋１次" localSheetId="13">#REF!</definedName>
    <definedName name="補強屋１次" localSheetId="15">#REF!</definedName>
    <definedName name="補強屋１次" localSheetId="17">#REF!</definedName>
    <definedName name="補強屋１次" localSheetId="19">#REF!</definedName>
    <definedName name="補強屋１次" localSheetId="21">#REF!</definedName>
    <definedName name="補強屋１次" localSheetId="2">#REF!</definedName>
    <definedName name="補強屋１次">#REF!</definedName>
    <definedName name="補強屋１次_1">#REF!</definedName>
    <definedName name="補強屋１次_3">#REF!</definedName>
    <definedName name="補強屋１次黄" localSheetId="1">#REF!,#REF!,#REF!,#REF!,#REF!,#REF!,#REF!,#REF!</definedName>
    <definedName name="補強屋１次黄" localSheetId="5">#REF!,#REF!,#REF!,#REF!,#REF!,#REF!,#REF!,#REF!</definedName>
    <definedName name="補強屋１次黄" localSheetId="23">#REF!,#REF!,#REF!,#REF!,#REF!,#REF!,#REF!,#REF!</definedName>
    <definedName name="補強屋１次黄" localSheetId="25">#REF!,#REF!,#REF!,#REF!,#REF!,#REF!,#REF!,#REF!</definedName>
    <definedName name="補強屋１次黄" localSheetId="27">#REF!,#REF!,#REF!,#REF!,#REF!,#REF!,#REF!,#REF!</definedName>
    <definedName name="補強屋１次黄" localSheetId="29">#REF!,#REF!,#REF!,#REF!,#REF!,#REF!,#REF!,#REF!</definedName>
    <definedName name="補強屋１次黄" localSheetId="7">#REF!,#REF!,#REF!,#REF!,#REF!,#REF!,#REF!,#REF!</definedName>
    <definedName name="補強屋１次黄" localSheetId="9">#REF!,#REF!,#REF!,#REF!,#REF!,#REF!,#REF!,#REF!</definedName>
    <definedName name="補強屋１次黄" localSheetId="11">#REF!,#REF!,#REF!,#REF!,#REF!,#REF!,#REF!,#REF!</definedName>
    <definedName name="補強屋１次黄" localSheetId="13">#REF!,#REF!,#REF!,#REF!,#REF!,#REF!,#REF!,#REF!</definedName>
    <definedName name="補強屋１次黄" localSheetId="15">#REF!,#REF!,#REF!,#REF!,#REF!,#REF!,#REF!,#REF!</definedName>
    <definedName name="補強屋１次黄" localSheetId="17">#REF!,#REF!,#REF!,#REF!,#REF!,#REF!,#REF!,#REF!</definedName>
    <definedName name="補強屋１次黄" localSheetId="19">#REF!,#REF!,#REF!,#REF!,#REF!,#REF!,#REF!,#REF!</definedName>
    <definedName name="補強屋１次黄" localSheetId="21">#REF!,#REF!,#REF!,#REF!,#REF!,#REF!,#REF!,#REF!</definedName>
    <definedName name="補強屋１次黄" localSheetId="2">#REF!,#REF!,#REF!,#REF!,#REF!,#REF!,#REF!,#REF!</definedName>
    <definedName name="補強屋１次黄">#REF!,#REF!,#REF!,#REF!,#REF!,#REF!,#REF!,#REF!</definedName>
    <definedName name="補強屋１次黄_1">(#REF!,#REF!,#REF!,#REF!,#REF!,#REF!,#REF!,#REF!)</definedName>
    <definedName name="補強屋１次黄_3">(#REF!,#REF!,#REF!,#REF!,#REF!,#REF!,#REF!,#REF!)</definedName>
    <definedName name="補強屋１次単" localSheetId="1">#REF!,#REF!</definedName>
    <definedName name="補強屋１次単" localSheetId="5">#REF!,#REF!</definedName>
    <definedName name="補強屋１次単" localSheetId="23">#REF!,#REF!</definedName>
    <definedName name="補強屋１次単" localSheetId="25">#REF!,#REF!</definedName>
    <definedName name="補強屋１次単" localSheetId="27">#REF!,#REF!</definedName>
    <definedName name="補強屋１次単" localSheetId="29">#REF!,#REF!</definedName>
    <definedName name="補強屋１次単" localSheetId="7">#REF!,#REF!</definedName>
    <definedName name="補強屋１次単" localSheetId="9">#REF!,#REF!</definedName>
    <definedName name="補強屋１次単" localSheetId="11">#REF!,#REF!</definedName>
    <definedName name="補強屋１次単" localSheetId="13">#REF!,#REF!</definedName>
    <definedName name="補強屋１次単" localSheetId="15">#REF!,#REF!</definedName>
    <definedName name="補強屋１次単" localSheetId="17">#REF!,#REF!</definedName>
    <definedName name="補強屋１次単" localSheetId="19">#REF!,#REF!</definedName>
    <definedName name="補強屋１次単" localSheetId="21">#REF!,#REF!</definedName>
    <definedName name="補強屋１次単" localSheetId="2">#REF!,#REF!</definedName>
    <definedName name="補強屋１次単">#REF!,#REF!</definedName>
    <definedName name="補強屋１次単_1">(#REF!,#REF!)</definedName>
    <definedName name="補強屋１次単_3">(#REF!,#REF!)</definedName>
    <definedName name="補強屋２次" localSheetId="1">#REF!</definedName>
    <definedName name="補強屋２次" localSheetId="5">#REF!</definedName>
    <definedName name="補強屋２次" localSheetId="23">#REF!</definedName>
    <definedName name="補強屋２次" localSheetId="25">#REF!</definedName>
    <definedName name="補強屋２次" localSheetId="27">#REF!</definedName>
    <definedName name="補強屋２次" localSheetId="29">#REF!</definedName>
    <definedName name="補強屋２次" localSheetId="7">#REF!</definedName>
    <definedName name="補強屋２次" localSheetId="9">#REF!</definedName>
    <definedName name="補強屋２次" localSheetId="11">#REF!</definedName>
    <definedName name="補強屋２次" localSheetId="13">#REF!</definedName>
    <definedName name="補強屋２次" localSheetId="15">#REF!</definedName>
    <definedName name="補強屋２次" localSheetId="17">#REF!</definedName>
    <definedName name="補強屋２次" localSheetId="19">#REF!</definedName>
    <definedName name="補強屋２次" localSheetId="21">#REF!</definedName>
    <definedName name="補強屋２次" localSheetId="2">#REF!</definedName>
    <definedName name="補強屋２次">#REF!</definedName>
    <definedName name="補強屋２次_1">#REF!</definedName>
    <definedName name="補強屋２次_3">#REF!</definedName>
    <definedName name="補強屋２次黄" localSheetId="1">#REF!,#REF!,#REF!,#REF!,#REF!,#REF!,#REF!</definedName>
    <definedName name="補強屋２次黄" localSheetId="5">#REF!,#REF!,#REF!,#REF!,#REF!,#REF!,#REF!</definedName>
    <definedName name="補強屋２次黄" localSheetId="23">#REF!,#REF!,#REF!,#REF!,#REF!,#REF!,#REF!</definedName>
    <definedName name="補強屋２次黄" localSheetId="25">#REF!,#REF!,#REF!,#REF!,#REF!,#REF!,#REF!</definedName>
    <definedName name="補強屋２次黄" localSheetId="27">#REF!,#REF!,#REF!,#REF!,#REF!,#REF!,#REF!</definedName>
    <definedName name="補強屋２次黄" localSheetId="29">#REF!,#REF!,#REF!,#REF!,#REF!,#REF!,#REF!</definedName>
    <definedName name="補強屋２次黄" localSheetId="7">#REF!,#REF!,#REF!,#REF!,#REF!,#REF!,#REF!</definedName>
    <definedName name="補強屋２次黄" localSheetId="9">#REF!,#REF!,#REF!,#REF!,#REF!,#REF!,#REF!</definedName>
    <definedName name="補強屋２次黄" localSheetId="11">#REF!,#REF!,#REF!,#REF!,#REF!,#REF!,#REF!</definedName>
    <definedName name="補強屋２次黄" localSheetId="13">#REF!,#REF!,#REF!,#REF!,#REF!,#REF!,#REF!</definedName>
    <definedName name="補強屋２次黄" localSheetId="15">#REF!,#REF!,#REF!,#REF!,#REF!,#REF!,#REF!</definedName>
    <definedName name="補強屋２次黄" localSheetId="17">#REF!,#REF!,#REF!,#REF!,#REF!,#REF!,#REF!</definedName>
    <definedName name="補強屋２次黄" localSheetId="19">#REF!,#REF!,#REF!,#REF!,#REF!,#REF!,#REF!</definedName>
    <definedName name="補強屋２次黄" localSheetId="21">#REF!,#REF!,#REF!,#REF!,#REF!,#REF!,#REF!</definedName>
    <definedName name="補強屋２次黄" localSheetId="2">#REF!,#REF!,#REF!,#REF!,#REF!,#REF!,#REF!</definedName>
    <definedName name="補強屋２次黄">#REF!,#REF!,#REF!,#REF!,#REF!,#REF!,#REF!</definedName>
    <definedName name="補強屋２次黄_1">(#REF!,#REF!,#REF!,#REF!,#REF!,#REF!,#REF!)</definedName>
    <definedName name="補強屋２次黄_3">(#REF!,#REF!,#REF!,#REF!,#REF!,#REF!,#REF!)</definedName>
    <definedName name="補強屋２次青" localSheetId="1">#REF!,#REF!,#REF!</definedName>
    <definedName name="補強屋２次青" localSheetId="5">#REF!,#REF!,#REF!</definedName>
    <definedName name="補強屋２次青" localSheetId="23">#REF!,#REF!,#REF!</definedName>
    <definedName name="補強屋２次青" localSheetId="25">#REF!,#REF!,#REF!</definedName>
    <definedName name="補強屋２次青" localSheetId="27">#REF!,#REF!,#REF!</definedName>
    <definedName name="補強屋２次青" localSheetId="29">#REF!,#REF!,#REF!</definedName>
    <definedName name="補強屋２次青" localSheetId="7">#REF!,#REF!,#REF!</definedName>
    <definedName name="補強屋２次青" localSheetId="9">#REF!,#REF!,#REF!</definedName>
    <definedName name="補強屋２次青" localSheetId="11">#REF!,#REF!,#REF!</definedName>
    <definedName name="補強屋２次青" localSheetId="13">#REF!,#REF!,#REF!</definedName>
    <definedName name="補強屋２次青" localSheetId="15">#REF!,#REF!,#REF!</definedName>
    <definedName name="補強屋２次青" localSheetId="17">#REF!,#REF!,#REF!</definedName>
    <definedName name="補強屋２次青" localSheetId="19">#REF!,#REF!,#REF!</definedName>
    <definedName name="補強屋２次青" localSheetId="21">#REF!,#REF!,#REF!</definedName>
    <definedName name="補強屋２次青" localSheetId="2">#REF!,#REF!,#REF!</definedName>
    <definedName name="補強屋２次青">#REF!,#REF!,#REF!</definedName>
    <definedName name="補強屋２次青_1">(#REF!,#REF!,#REF!)</definedName>
    <definedName name="補強屋２次青_3">(#REF!,#REF!,#REF!)</definedName>
    <definedName name="補強校１次" localSheetId="1">#REF!</definedName>
    <definedName name="補強校１次" localSheetId="5">#REF!</definedName>
    <definedName name="補強校１次" localSheetId="23">#REF!</definedName>
    <definedName name="補強校１次" localSheetId="25">#REF!</definedName>
    <definedName name="補強校１次" localSheetId="27">#REF!</definedName>
    <definedName name="補強校１次" localSheetId="29">#REF!</definedName>
    <definedName name="補強校１次" localSheetId="7">#REF!</definedName>
    <definedName name="補強校１次" localSheetId="9">#REF!</definedName>
    <definedName name="補強校１次" localSheetId="11">#REF!</definedName>
    <definedName name="補強校１次" localSheetId="13">#REF!</definedName>
    <definedName name="補強校１次" localSheetId="15">#REF!</definedName>
    <definedName name="補強校１次" localSheetId="17">#REF!</definedName>
    <definedName name="補強校１次" localSheetId="19">#REF!</definedName>
    <definedName name="補強校１次" localSheetId="21">#REF!</definedName>
    <definedName name="補強校１次" localSheetId="2">#REF!</definedName>
    <definedName name="補強校１次">#REF!</definedName>
    <definedName name="補強校１次_1">#REF!</definedName>
    <definedName name="補強校１次_3">#REF!</definedName>
    <definedName name="補強校1次黄" localSheetId="1">#REF!,#REF!,#REF!,#REF!,#REF!,#REF!,#REF!,#REF!</definedName>
    <definedName name="補強校1次黄" localSheetId="5">#REF!,#REF!,#REF!,#REF!,#REF!,#REF!,#REF!,#REF!</definedName>
    <definedName name="補強校1次黄" localSheetId="23">#REF!,#REF!,#REF!,#REF!,#REF!,#REF!,#REF!,#REF!</definedName>
    <definedName name="補強校1次黄" localSheetId="25">#REF!,#REF!,#REF!,#REF!,#REF!,#REF!,#REF!,#REF!</definedName>
    <definedName name="補強校1次黄" localSheetId="27">#REF!,#REF!,#REF!,#REF!,#REF!,#REF!,#REF!,#REF!</definedName>
    <definedName name="補強校1次黄" localSheetId="29">#REF!,#REF!,#REF!,#REF!,#REF!,#REF!,#REF!,#REF!</definedName>
    <definedName name="補強校1次黄" localSheetId="7">#REF!,#REF!,#REF!,#REF!,#REF!,#REF!,#REF!,#REF!</definedName>
    <definedName name="補強校1次黄" localSheetId="9">#REF!,#REF!,#REF!,#REF!,#REF!,#REF!,#REF!,#REF!</definedName>
    <definedName name="補強校1次黄" localSheetId="11">#REF!,#REF!,#REF!,#REF!,#REF!,#REF!,#REF!,#REF!</definedName>
    <definedName name="補強校1次黄" localSheetId="13">#REF!,#REF!,#REF!,#REF!,#REF!,#REF!,#REF!,#REF!</definedName>
    <definedName name="補強校1次黄" localSheetId="15">#REF!,#REF!,#REF!,#REF!,#REF!,#REF!,#REF!,#REF!</definedName>
    <definedName name="補強校1次黄" localSheetId="17">#REF!,#REF!,#REF!,#REF!,#REF!,#REF!,#REF!,#REF!</definedName>
    <definedName name="補強校1次黄" localSheetId="19">#REF!,#REF!,#REF!,#REF!,#REF!,#REF!,#REF!,#REF!</definedName>
    <definedName name="補強校1次黄" localSheetId="21">#REF!,#REF!,#REF!,#REF!,#REF!,#REF!,#REF!,#REF!</definedName>
    <definedName name="補強校1次黄" localSheetId="2">#REF!,#REF!,#REF!,#REF!,#REF!,#REF!,#REF!,#REF!</definedName>
    <definedName name="補強校1次黄">#REF!,#REF!,#REF!,#REF!,#REF!,#REF!,#REF!,#REF!</definedName>
    <definedName name="補強校1次黄_1">(#REF!,#REF!,#REF!,#REF!,#REF!,#REF!,#REF!,#REF!)</definedName>
    <definedName name="補強校1次黄_3">(#REF!,#REF!,#REF!,#REF!,#REF!,#REF!,#REF!,#REF!)</definedName>
    <definedName name="補強校１次単" localSheetId="1">#REF!,#REF!</definedName>
    <definedName name="補強校１次単" localSheetId="5">#REF!,#REF!</definedName>
    <definedName name="補強校１次単" localSheetId="23">#REF!,#REF!</definedName>
    <definedName name="補強校１次単" localSheetId="25">#REF!,#REF!</definedName>
    <definedName name="補強校１次単" localSheetId="27">#REF!,#REF!</definedName>
    <definedName name="補強校１次単" localSheetId="29">#REF!,#REF!</definedName>
    <definedName name="補強校１次単" localSheetId="7">#REF!,#REF!</definedName>
    <definedName name="補強校１次単" localSheetId="9">#REF!,#REF!</definedName>
    <definedName name="補強校１次単" localSheetId="11">#REF!,#REF!</definedName>
    <definedName name="補強校１次単" localSheetId="13">#REF!,#REF!</definedName>
    <definedName name="補強校１次単" localSheetId="15">#REF!,#REF!</definedName>
    <definedName name="補強校１次単" localSheetId="17">#REF!,#REF!</definedName>
    <definedName name="補強校１次単" localSheetId="19">#REF!,#REF!</definedName>
    <definedName name="補強校１次単" localSheetId="21">#REF!,#REF!</definedName>
    <definedName name="補強校１次単" localSheetId="2">#REF!,#REF!</definedName>
    <definedName name="補強校１次単">#REF!,#REF!</definedName>
    <definedName name="補強校１次単_1">(#REF!,#REF!)</definedName>
    <definedName name="補強校１次単_3">(#REF!,#REF!)</definedName>
    <definedName name="補強校２次" localSheetId="1">#REF!</definedName>
    <definedName name="補強校２次" localSheetId="5">#REF!</definedName>
    <definedName name="補強校２次" localSheetId="23">#REF!</definedName>
    <definedName name="補強校２次" localSheetId="25">#REF!</definedName>
    <definedName name="補強校２次" localSheetId="27">#REF!</definedName>
    <definedName name="補強校２次" localSheetId="29">#REF!</definedName>
    <definedName name="補強校２次" localSheetId="7">#REF!</definedName>
    <definedName name="補強校２次" localSheetId="9">#REF!</definedName>
    <definedName name="補強校２次" localSheetId="11">#REF!</definedName>
    <definedName name="補強校２次" localSheetId="13">#REF!</definedName>
    <definedName name="補強校２次" localSheetId="15">#REF!</definedName>
    <definedName name="補強校２次" localSheetId="17">#REF!</definedName>
    <definedName name="補強校２次" localSheetId="19">#REF!</definedName>
    <definedName name="補強校２次" localSheetId="21">#REF!</definedName>
    <definedName name="補強校２次" localSheetId="2">#REF!</definedName>
    <definedName name="補強校２次">#REF!</definedName>
    <definedName name="補強校２次_1">#REF!</definedName>
    <definedName name="補強校２次_3">#REF!</definedName>
    <definedName name="補強校２次黄" localSheetId="1">#REF!,#REF!,#REF!,#REF!,#REF!,#REF!,#REF!</definedName>
    <definedName name="補強校２次黄" localSheetId="5">#REF!,#REF!,#REF!,#REF!,#REF!,#REF!,#REF!</definedName>
    <definedName name="補強校２次黄" localSheetId="23">#REF!,#REF!,#REF!,#REF!,#REF!,#REF!,#REF!</definedName>
    <definedName name="補強校２次黄" localSheetId="25">#REF!,#REF!,#REF!,#REF!,#REF!,#REF!,#REF!</definedName>
    <definedName name="補強校２次黄" localSheetId="27">#REF!,#REF!,#REF!,#REF!,#REF!,#REF!,#REF!</definedName>
    <definedName name="補強校２次黄" localSheetId="29">#REF!,#REF!,#REF!,#REF!,#REF!,#REF!,#REF!</definedName>
    <definedName name="補強校２次黄" localSheetId="7">#REF!,#REF!,#REF!,#REF!,#REF!,#REF!,#REF!</definedName>
    <definedName name="補強校２次黄" localSheetId="9">#REF!,#REF!,#REF!,#REF!,#REF!,#REF!,#REF!</definedName>
    <definedName name="補強校２次黄" localSheetId="11">#REF!,#REF!,#REF!,#REF!,#REF!,#REF!,#REF!</definedName>
    <definedName name="補強校２次黄" localSheetId="13">#REF!,#REF!,#REF!,#REF!,#REF!,#REF!,#REF!</definedName>
    <definedName name="補強校２次黄" localSheetId="15">#REF!,#REF!,#REF!,#REF!,#REF!,#REF!,#REF!</definedName>
    <definedName name="補強校２次黄" localSheetId="17">#REF!,#REF!,#REF!,#REF!,#REF!,#REF!,#REF!</definedName>
    <definedName name="補強校２次黄" localSheetId="19">#REF!,#REF!,#REF!,#REF!,#REF!,#REF!,#REF!</definedName>
    <definedName name="補強校２次黄" localSheetId="21">#REF!,#REF!,#REF!,#REF!,#REF!,#REF!,#REF!</definedName>
    <definedName name="補強校２次黄" localSheetId="2">#REF!,#REF!,#REF!,#REF!,#REF!,#REF!,#REF!</definedName>
    <definedName name="補強校２次黄">#REF!,#REF!,#REF!,#REF!,#REF!,#REF!,#REF!</definedName>
    <definedName name="補強校２次黄_1">(#REF!,#REF!,#REF!,#REF!,#REF!,#REF!,#REF!)</definedName>
    <definedName name="補強校２次黄_3">(#REF!,#REF!,#REF!,#REF!,#REF!,#REF!,#REF!)</definedName>
    <definedName name="補強校２次青" localSheetId="1">#REF!,#REF!,#REF!</definedName>
    <definedName name="補強校２次青" localSheetId="5">#REF!,#REF!,#REF!</definedName>
    <definedName name="補強校２次青" localSheetId="23">#REF!,#REF!,#REF!</definedName>
    <definedName name="補強校２次青" localSheetId="25">#REF!,#REF!,#REF!</definedName>
    <definedName name="補強校２次青" localSheetId="27">#REF!,#REF!,#REF!</definedName>
    <definedName name="補強校２次青" localSheetId="29">#REF!,#REF!,#REF!</definedName>
    <definedName name="補強校２次青" localSheetId="7">#REF!,#REF!,#REF!</definedName>
    <definedName name="補強校２次青" localSheetId="9">#REF!,#REF!,#REF!</definedName>
    <definedName name="補強校２次青" localSheetId="11">#REF!,#REF!,#REF!</definedName>
    <definedName name="補強校２次青" localSheetId="13">#REF!,#REF!,#REF!</definedName>
    <definedName name="補強校２次青" localSheetId="15">#REF!,#REF!,#REF!</definedName>
    <definedName name="補強校２次青" localSheetId="17">#REF!,#REF!,#REF!</definedName>
    <definedName name="補強校２次青" localSheetId="19">#REF!,#REF!,#REF!</definedName>
    <definedName name="補強校２次青" localSheetId="21">#REF!,#REF!,#REF!</definedName>
    <definedName name="補強校２次青" localSheetId="2">#REF!,#REF!,#REF!</definedName>
    <definedName name="補強校２次青">#REF!,#REF!,#REF!</definedName>
    <definedName name="補強校２次青_1">(#REF!,#REF!,#REF!)</definedName>
    <definedName name="補強校２次青_3">(#REF!,#REF!,#REF!)</definedName>
    <definedName name="補助機能" localSheetId="1">[1]ｺﾋﾟｰc!#REF!</definedName>
    <definedName name="補助機能" localSheetId="5">[1]ｺﾋﾟｰc!#REF!</definedName>
    <definedName name="補助機能" localSheetId="23">[1]ｺﾋﾟｰc!#REF!</definedName>
    <definedName name="補助機能" localSheetId="25">[1]ｺﾋﾟｰc!#REF!</definedName>
    <definedName name="補助機能" localSheetId="27">[1]ｺﾋﾟｰc!#REF!</definedName>
    <definedName name="補助機能" localSheetId="29">[1]ｺﾋﾟｰc!#REF!</definedName>
    <definedName name="補助機能" localSheetId="7">[1]ｺﾋﾟｰc!#REF!</definedName>
    <definedName name="補助機能" localSheetId="9">[1]ｺﾋﾟｰc!#REF!</definedName>
    <definedName name="補助機能" localSheetId="11">[1]ｺﾋﾟｰc!#REF!</definedName>
    <definedName name="補助機能" localSheetId="13">[1]ｺﾋﾟｰc!#REF!</definedName>
    <definedName name="補助機能" localSheetId="15">[1]ｺﾋﾟｰc!#REF!</definedName>
    <definedName name="補助機能" localSheetId="17">[1]ｺﾋﾟｰc!#REF!</definedName>
    <definedName name="補助機能" localSheetId="19">[1]ｺﾋﾟｰc!#REF!</definedName>
    <definedName name="補助機能" localSheetId="21">[1]ｺﾋﾟｰc!#REF!</definedName>
    <definedName name="補助機能" localSheetId="2">[1]ｺﾋﾟｰc!#REF!</definedName>
    <definedName name="補助機能">[1]ｺﾋﾟｰc!#REF!</definedName>
    <definedName name="補助機能_1">[1]ｺﾋﾟｰc!#REF!</definedName>
    <definedName name="補助機能_3">[1]ｺﾋﾟｰc!#REF!</definedName>
    <definedName name="補助金総額">#REF!</definedName>
    <definedName name="補助金率">#REF!</definedName>
    <definedName name="補助材料費" localSheetId="1">#REF!</definedName>
    <definedName name="補助材料費">#REF!</definedName>
    <definedName name="補助材料費_1">#REF!</definedName>
    <definedName name="補助燃料使用量">#REF!</definedName>
    <definedName name="補助燃料費">#REF!</definedName>
    <definedName name="方向選択リスト">[75]選択リスト!$D$3:$D$20</definedName>
    <definedName name="方式">#REF!</definedName>
    <definedName name="法人税率">#REF!</definedName>
    <definedName name="防犯設備工事" localSheetId="1">#REF!</definedName>
    <definedName name="防犯設備工事" localSheetId="5">#REF!</definedName>
    <definedName name="防犯設備工事" localSheetId="23">#REF!</definedName>
    <definedName name="防犯設備工事" localSheetId="25">#REF!</definedName>
    <definedName name="防犯設備工事" localSheetId="27">#REF!</definedName>
    <definedName name="防犯設備工事" localSheetId="29">#REF!</definedName>
    <definedName name="防犯設備工事" localSheetId="7">#REF!</definedName>
    <definedName name="防犯設備工事" localSheetId="9">#REF!</definedName>
    <definedName name="防犯設備工事" localSheetId="11">#REF!</definedName>
    <definedName name="防犯設備工事" localSheetId="13">#REF!</definedName>
    <definedName name="防犯設備工事" localSheetId="15">#REF!</definedName>
    <definedName name="防犯設備工事" localSheetId="17">#REF!</definedName>
    <definedName name="防犯設備工事" localSheetId="19">#REF!</definedName>
    <definedName name="防犯設備工事" localSheetId="21">#REF!</definedName>
    <definedName name="防犯設備工事" localSheetId="2">#REF!</definedName>
    <definedName name="防犯設備工事">#REF!</definedName>
    <definedName name="防犯設備工事_1">#REF!</definedName>
    <definedName name="防犯設備工事_3">#REF!</definedName>
    <definedName name="北村">[129]土地評価!#REF!</definedName>
    <definedName name="本状補正">[130]TANKA!#REF!</definedName>
    <definedName name="本数">"エディット 5"</definedName>
    <definedName name="埋か">'[59]8-9.円,埋型4m未満'!$AJ$88</definedName>
    <definedName name="埋め1">#REF!</definedName>
    <definedName name="埋め2">#REF!</definedName>
    <definedName name="埋め支">[59]支保工!$AJ$448</definedName>
    <definedName name="埋戻工">[65]施工量根拠!#REF!</definedName>
    <definedName name="桝汚水">#REF!</definedName>
    <definedName name="未満か">'[59]6.普型4m未満'!$AJ$308</definedName>
    <definedName name="民間銀行長期金利">#REF!</definedName>
    <definedName name="民間銀行返済期間">#REF!</definedName>
    <definedName name="民間銀行融資割合">#REF!</definedName>
    <definedName name="民間銀行融資金額">#REF!</definedName>
    <definedName name="無か">'[59]10-11.無筋ｺ-型'!$AJ$139</definedName>
    <definedName name="無こ">'[59]10-11.無筋ｺ-型'!$AJ$79</definedName>
    <definedName name="無塊">#REF!</definedName>
    <definedName name="無取り">#REF!</definedName>
    <definedName name="名____称" localSheetId="2">#REF!</definedName>
    <definedName name="名____称">#REF!</definedName>
    <definedName name="名称" localSheetId="1">#REF!</definedName>
    <definedName name="名称" localSheetId="5">#REF!</definedName>
    <definedName name="名称" localSheetId="23">#REF!</definedName>
    <definedName name="名称" localSheetId="25">#REF!</definedName>
    <definedName name="名称" localSheetId="27">#REF!</definedName>
    <definedName name="名称" localSheetId="29">#REF!</definedName>
    <definedName name="名称" localSheetId="7">#REF!</definedName>
    <definedName name="名称" localSheetId="9">#REF!</definedName>
    <definedName name="名称" localSheetId="11">#REF!</definedName>
    <definedName name="名称" localSheetId="13">#REF!</definedName>
    <definedName name="名称" localSheetId="15">#REF!</definedName>
    <definedName name="名称" localSheetId="17">#REF!</definedName>
    <definedName name="名称" localSheetId="19">#REF!</definedName>
    <definedName name="名称" localSheetId="21">#REF!</definedName>
    <definedName name="名称" localSheetId="2">#REF!</definedName>
    <definedName name="名称">#REF!</definedName>
    <definedName name="名称_1">#REF!</definedName>
    <definedName name="名称_3">#REF!</definedName>
    <definedName name="名前">[72]Sheet3!$A$1:$A$3</definedName>
    <definedName name="明2">#REF!</definedName>
    <definedName name="明3">#REF!</definedName>
    <definedName name="明細1">#REF!</definedName>
    <definedName name="明細3">#REF!</definedName>
    <definedName name="明細Ａ３">#REF!</definedName>
    <definedName name="明細Ａ４">#REF!</definedName>
    <definedName name="明細印刷範囲１">#REF!</definedName>
    <definedName name="明細印刷範囲２">#REF!</definedName>
    <definedName name="明細印刷範囲３">#REF!,#REF!</definedName>
    <definedName name="目標IRR">[47]前提条件入力用!$E$248</definedName>
    <definedName name="門型ｸﾚｰﾝ運">#REF!</definedName>
    <definedName name="門型ｸﾚｰﾝ供">#REF!</definedName>
    <definedName name="薬剤定量フィーダ数量">[3]設備電力!$F$53</definedName>
    <definedName name="薬注">[65]施工量根拠!#REF!</definedName>
    <definedName name="輸送費" localSheetId="1">#REF!</definedName>
    <definedName name="輸送費">#REF!</definedName>
    <definedName name="輸送費_1">#REF!</definedName>
    <definedName name="輸送用ブロワ">[3]設備電力!$C$63</definedName>
    <definedName name="予察費">#REF!</definedName>
    <definedName name="予算額">#REF!</definedName>
    <definedName name="余熱利用">#REF!</definedName>
    <definedName name="余熱利用設備" localSheetId="1">#REF!</definedName>
    <definedName name="余熱利用設備" localSheetId="5">#REF!</definedName>
    <definedName name="余熱利用設備" localSheetId="23">#REF!</definedName>
    <definedName name="余熱利用設備" localSheetId="25">#REF!</definedName>
    <definedName name="余熱利用設備" localSheetId="27">#REF!</definedName>
    <definedName name="余熱利用設備" localSheetId="29">#REF!</definedName>
    <definedName name="余熱利用設備" localSheetId="7">#REF!</definedName>
    <definedName name="余熱利用設備" localSheetId="9">#REF!</definedName>
    <definedName name="余熱利用設備" localSheetId="11">#REF!</definedName>
    <definedName name="余熱利用設備" localSheetId="13">#REF!</definedName>
    <definedName name="余熱利用設備" localSheetId="15">#REF!</definedName>
    <definedName name="余熱利用設備" localSheetId="17">#REF!</definedName>
    <definedName name="余熱利用設備" localSheetId="19">#REF!</definedName>
    <definedName name="余熱利用設備" localSheetId="21">#REF!</definedName>
    <definedName name="余熱利用設備">#REF!</definedName>
    <definedName name="余熱利用設備_1">#REF!</definedName>
    <definedName name="容積品" localSheetId="1">#REF!</definedName>
    <definedName name="容積品">#REF!</definedName>
    <definedName name="容積品_1">#REF!</definedName>
    <definedName name="擁壁土工">[104]×擁壁土工集計表!#REF!</definedName>
    <definedName name="曜日">#REF!</definedName>
    <definedName name="溶接" localSheetId="2">[95]鋼材!$K$2:$Q$33</definedName>
    <definedName name="溶接">[96]鋼材!$K$2:$Q$33</definedName>
    <definedName name="溶接_1">[97]鋼材!$K$2:$Q$33</definedName>
    <definedName name="溶接単" localSheetId="1">#REF!</definedName>
    <definedName name="溶接単" localSheetId="5">#REF!</definedName>
    <definedName name="溶接単" localSheetId="23">#REF!</definedName>
    <definedName name="溶接単" localSheetId="25">#REF!</definedName>
    <definedName name="溶接単" localSheetId="27">#REF!</definedName>
    <definedName name="溶接単" localSheetId="29">#REF!</definedName>
    <definedName name="溶接単" localSheetId="7">#REF!</definedName>
    <definedName name="溶接単" localSheetId="9">#REF!</definedName>
    <definedName name="溶接単" localSheetId="11">#REF!</definedName>
    <definedName name="溶接単" localSheetId="13">#REF!</definedName>
    <definedName name="溶接単" localSheetId="15">#REF!</definedName>
    <definedName name="溶接単" localSheetId="17">#REF!</definedName>
    <definedName name="溶接単" localSheetId="19">#REF!</definedName>
    <definedName name="溶接単" localSheetId="21">#REF!</definedName>
    <definedName name="溶接単" localSheetId="2">#REF!</definedName>
    <definedName name="溶接単">#REF!</definedName>
    <definedName name="溶接単_1">#REF!</definedName>
    <definedName name="用紙">#REF!</definedName>
    <definedName name="用地測量">[78]測量代価表!#REF!</definedName>
    <definedName name="用役費">#REF!</definedName>
    <definedName name="用役費計算基準">#REF!</definedName>
    <definedName name="落ち口ヒータ">[3]設備電力!$J$101</definedName>
    <definedName name="欄左端">#REF!</definedName>
    <definedName name="欄数">#REF!</definedName>
    <definedName name="裏込め運">#REF!</definedName>
    <definedName name="裏込め供">#REF!</definedName>
    <definedName name="率">[123]内訳!$J$3:$K$17</definedName>
    <definedName name="率SLW">[131]庭球!$K$10</definedName>
    <definedName name="率ｱﾙﾐ建具">[131]庭球!$K$8</definedName>
    <definedName name="率ｽﾁｰﾙ建具">[131]庭球!$K$9</definedName>
    <definedName name="率ﾀｲﾙ">[131]庭球!$K$5</definedName>
    <definedName name="率ﾕﾆｯﾄ">[131]庭球!$K$11</definedName>
    <definedName name="率屋根">[131]庭球!$K$6</definedName>
    <definedName name="率金建">#REF!</definedName>
    <definedName name="率金属">#REF!</definedName>
    <definedName name="率杭">[131]庭球!$K$3</definedName>
    <definedName name="率入力">#REF!</definedName>
    <definedName name="率防水">[131]庭球!$K$4</definedName>
    <definedName name="率木製建具" localSheetId="1">[123]表紙!#REF!</definedName>
    <definedName name="率木製建具" localSheetId="5">[123]表紙!#REF!</definedName>
    <definedName name="率木製建具" localSheetId="23">[123]表紙!#REF!</definedName>
    <definedName name="率木製建具" localSheetId="25">[123]表紙!#REF!</definedName>
    <definedName name="率木製建具" localSheetId="27">[123]表紙!#REF!</definedName>
    <definedName name="率木製建具" localSheetId="29">[123]表紙!#REF!</definedName>
    <definedName name="率木製建具" localSheetId="7">[123]表紙!#REF!</definedName>
    <definedName name="率木製建具" localSheetId="9">[123]表紙!#REF!</definedName>
    <definedName name="率木製建具" localSheetId="11">[123]表紙!#REF!</definedName>
    <definedName name="率木製建具" localSheetId="13">[123]表紙!#REF!</definedName>
    <definedName name="率木製建具" localSheetId="15">[123]表紙!#REF!</definedName>
    <definedName name="率木製建具" localSheetId="17">[123]表紙!#REF!</definedName>
    <definedName name="率木製建具" localSheetId="19">[123]表紙!#REF!</definedName>
    <definedName name="率木製建具" localSheetId="21">[123]表紙!#REF!</definedName>
    <definedName name="率木製建具" localSheetId="2">[123]表紙!#REF!</definedName>
    <definedName name="率木製建具">[123]表紙!#REF!</definedName>
    <definedName name="率木製建具_3">[123]表紙!#REF!</definedName>
    <definedName name="立坑掘削">[65]施工量根拠!#REF!</definedName>
    <definedName name="粒度試験">#REF!</definedName>
    <definedName name="列見出し">#REF!</definedName>
    <definedName name="劣化パターンと保全方式">[105]劣化パターンと保全方式!$A$4:$D$6</definedName>
    <definedName name="劣後融資金利率">[81]前提条件!$S$74</definedName>
    <definedName name="連番">#REF!</definedName>
    <definedName name="炉数">[4]寸法計画!$H$31</definedName>
    <definedName name="路線">[132]縦断図データ!$B$4:$B$57</definedName>
    <definedName name="路線1">[132]縦断図データ!$B$4:$AS$61</definedName>
    <definedName name="路線測量">[78]測量代価表!#REF!</definedName>
    <definedName name="労務種別">[133]労務単価!$B$4:$B$23</definedName>
    <definedName name="労務単価">[134]Sheet1!$B$2</definedName>
    <definedName name="労務単価表" localSheetId="2">#REF!</definedName>
    <definedName name="労務単価表">#REF!</definedName>
    <definedName name="労務費">#REF!</definedName>
    <definedName name="労務費キャンセル" localSheetId="1">[58]!労務費キャンセル</definedName>
    <definedName name="労務費キャンセル" localSheetId="5">[58]!労務費キャンセル</definedName>
    <definedName name="労務費キャンセル" localSheetId="6">[58]!労務費キャンセル</definedName>
    <definedName name="労務費キャンセル" localSheetId="23">[58]!労務費キャンセル</definedName>
    <definedName name="労務費キャンセル" localSheetId="24">[58]!労務費キャンセル</definedName>
    <definedName name="労務費キャンセル" localSheetId="25">[58]!労務費キャンセル</definedName>
    <definedName name="労務費キャンセル" localSheetId="26">[58]!労務費キャンセル</definedName>
    <definedName name="労務費キャンセル" localSheetId="27">[58]!労務費キャンセル</definedName>
    <definedName name="労務費キャンセル" localSheetId="28">[58]!労務費キャンセル</definedName>
    <definedName name="労務費キャンセル" localSheetId="29">[58]!労務費キャンセル</definedName>
    <definedName name="労務費キャンセル" localSheetId="30">[58]!労務費キャンセル</definedName>
    <definedName name="労務費キャンセル" localSheetId="7">[58]!労務費キャンセル</definedName>
    <definedName name="労務費キャンセル" localSheetId="8">[58]!労務費キャンセル</definedName>
    <definedName name="労務費キャンセル" localSheetId="9">[58]!労務費キャンセル</definedName>
    <definedName name="労務費キャンセル" localSheetId="10">[58]!労務費キャンセル</definedName>
    <definedName name="労務費キャンセル" localSheetId="11">[58]!労務費キャンセル</definedName>
    <definedName name="労務費キャンセル" localSheetId="12">[58]!労務費キャンセル</definedName>
    <definedName name="労務費キャンセル" localSheetId="13">[58]!労務費キャンセル</definedName>
    <definedName name="労務費キャンセル" localSheetId="14">[58]!労務費キャンセル</definedName>
    <definedName name="労務費キャンセル" localSheetId="15">[58]!労務費キャンセル</definedName>
    <definedName name="労務費キャンセル" localSheetId="16">[58]!労務費キャンセル</definedName>
    <definedName name="労務費キャンセル" localSheetId="18">[58]!労務費キャンセル</definedName>
    <definedName name="労務費キャンセル" localSheetId="17">[58]!労務費キャンセル</definedName>
    <definedName name="労務費キャンセル" localSheetId="19">[58]!労務費キャンセル</definedName>
    <definedName name="労務費キャンセル" localSheetId="20">[58]!労務費キャンセル</definedName>
    <definedName name="労務費キャンセル" localSheetId="21">[58]!労務費キャンセル</definedName>
    <definedName name="労務費キャンセル" localSheetId="22">[58]!労務費キャンセル</definedName>
    <definedName name="労務費キャンセル" localSheetId="3">[58]!労務費キャンセル</definedName>
    <definedName name="労務費キャンセル">[58]!労務費キャンセル</definedName>
    <definedName name="労務費キャンセル_1">#N/A</definedName>
    <definedName name="六">[48]ｶﾗｰ･遠距離!$G$34</definedName>
    <definedName name="枠">#REF!</definedName>
    <definedName name="攪拌機数量_2">[3]設備電力!$F$48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1" i="41" l="1"/>
  <c r="E50" i="41"/>
  <c r="E5" i="41"/>
  <c r="E81" i="33"/>
  <c r="E15" i="13" l="1"/>
  <c r="E17" i="13"/>
  <c r="E312" i="37" l="1"/>
  <c r="E310" i="37"/>
  <c r="E308" i="37"/>
  <c r="E306" i="37"/>
  <c r="E279" i="37"/>
  <c r="E275" i="37"/>
  <c r="E250" i="37"/>
  <c r="E242" i="37"/>
  <c r="E159" i="37"/>
  <c r="E108" i="37"/>
  <c r="E87" i="37"/>
  <c r="E64" i="37"/>
  <c r="E56" i="37"/>
  <c r="N104" i="15" l="1"/>
  <c r="E50" i="33" l="1"/>
  <c r="E5" i="33"/>
  <c r="N105" i="23" l="1"/>
  <c r="N72" i="23" l="1"/>
  <c r="E211" i="17"/>
  <c r="E213" i="17" s="1"/>
  <c r="E149" i="17"/>
  <c r="E147" i="17"/>
  <c r="E145" i="17"/>
  <c r="E174" i="15"/>
  <c r="E176" i="15" s="1"/>
  <c r="E44" i="15"/>
  <c r="E46" i="15" s="1"/>
  <c r="E108" i="11"/>
  <c r="E110" i="11" s="1"/>
  <c r="E54" i="11"/>
  <c r="E52" i="11"/>
  <c r="E293" i="9"/>
  <c r="E258" i="9"/>
  <c r="E211" i="9"/>
  <c r="E209" i="9"/>
  <c r="E147" i="9"/>
  <c r="E149" i="9" s="1"/>
  <c r="E211" i="7"/>
  <c r="E209" i="7"/>
  <c r="E147" i="7"/>
  <c r="E145" i="7"/>
  <c r="I14" i="3" l="1"/>
</calcChain>
</file>

<file path=xl/sharedStrings.xml><?xml version="1.0" encoding="utf-8"?>
<sst xmlns="http://schemas.openxmlformats.org/spreadsheetml/2006/main" count="3292" uniqueCount="977">
  <si>
    <t>工事種別　</t>
    <rPh sb="0" eb="2">
      <t>コウジ</t>
    </rPh>
    <rPh sb="2" eb="4">
      <t>シュベツ</t>
    </rPh>
    <phoneticPr fontId="11"/>
  </si>
  <si>
    <t>名称</t>
    <rPh sb="0" eb="2">
      <t>メイショウ</t>
    </rPh>
    <phoneticPr fontId="11"/>
  </si>
  <si>
    <t>適　　　要</t>
    <rPh sb="0" eb="1">
      <t>テキ</t>
    </rPh>
    <rPh sb="4" eb="5">
      <t>ヨウ</t>
    </rPh>
    <phoneticPr fontId="11"/>
  </si>
  <si>
    <t>数量</t>
    <rPh sb="0" eb="2">
      <t>スウリョウ</t>
    </rPh>
    <phoneticPr fontId="12"/>
  </si>
  <si>
    <t>単位</t>
    <rPh sb="0" eb="2">
      <t>タンイ</t>
    </rPh>
    <phoneticPr fontId="12"/>
  </si>
  <si>
    <t>単　価</t>
    <rPh sb="0" eb="1">
      <t>タン</t>
    </rPh>
    <rPh sb="2" eb="3">
      <t>アタイ</t>
    </rPh>
    <phoneticPr fontId="11"/>
  </si>
  <si>
    <t>金額</t>
    <rPh sb="0" eb="2">
      <t>キンガク</t>
    </rPh>
    <phoneticPr fontId="12"/>
  </si>
  <si>
    <t>備　　　考</t>
    <rPh sb="0" eb="1">
      <t>ソノウ</t>
    </rPh>
    <rPh sb="4" eb="5">
      <t>コウ</t>
    </rPh>
    <phoneticPr fontId="12"/>
  </si>
  <si>
    <t>1.直接工事費</t>
    <rPh sb="2" eb="4">
      <t>チョクセツ</t>
    </rPh>
    <rPh sb="4" eb="7">
      <t>コウジヒ</t>
    </rPh>
    <phoneticPr fontId="8"/>
  </si>
  <si>
    <t>式</t>
    <rPh sb="0" eb="1">
      <t>シキ</t>
    </rPh>
    <phoneticPr fontId="12"/>
  </si>
  <si>
    <t>2.共通仮設費</t>
    <rPh sb="2" eb="4">
      <t>キョウツウ</t>
    </rPh>
    <rPh sb="4" eb="6">
      <t>カセツ</t>
    </rPh>
    <rPh sb="6" eb="7">
      <t>ヒ</t>
    </rPh>
    <phoneticPr fontId="12"/>
  </si>
  <si>
    <t>3.現場管理費</t>
    <rPh sb="2" eb="4">
      <t>ゲンバ</t>
    </rPh>
    <rPh sb="4" eb="7">
      <t>カンリヒ</t>
    </rPh>
    <phoneticPr fontId="12"/>
  </si>
  <si>
    <t>4.廃棄物処理費</t>
    <rPh sb="2" eb="5">
      <t>ハイキブツ</t>
    </rPh>
    <rPh sb="5" eb="7">
      <t>ショリ</t>
    </rPh>
    <rPh sb="7" eb="8">
      <t>ヒ</t>
    </rPh>
    <phoneticPr fontId="8"/>
  </si>
  <si>
    <t>（工事原価）</t>
    <rPh sb="1" eb="5">
      <t>コウジゲンカ</t>
    </rPh>
    <phoneticPr fontId="8"/>
  </si>
  <si>
    <t>5.一般管理費</t>
    <rPh sb="2" eb="4">
      <t>イッパン</t>
    </rPh>
    <rPh sb="4" eb="7">
      <t>カンリヒ</t>
    </rPh>
    <phoneticPr fontId="12"/>
  </si>
  <si>
    <t>（工事価格）</t>
    <rPh sb="1" eb="3">
      <t>コウジ</t>
    </rPh>
    <rPh sb="3" eb="5">
      <t>カカク</t>
    </rPh>
    <phoneticPr fontId="12"/>
  </si>
  <si>
    <t>名称</t>
    <rPh sb="0" eb="2">
      <t>メイショウ</t>
    </rPh>
    <phoneticPr fontId="12"/>
  </si>
  <si>
    <t>仕様</t>
    <rPh sb="0" eb="2">
      <t>シヨウ</t>
    </rPh>
    <phoneticPr fontId="12"/>
  </si>
  <si>
    <t>計算式</t>
    <rPh sb="0" eb="2">
      <t>ケイサン</t>
    </rPh>
    <rPh sb="2" eb="3">
      <t>シキ</t>
    </rPh>
    <phoneticPr fontId="12"/>
  </si>
  <si>
    <t>備考</t>
    <rPh sb="0" eb="2">
      <t>ビコウ</t>
    </rPh>
    <phoneticPr fontId="12"/>
  </si>
  <si>
    <t>A.直接工事費</t>
    <rPh sb="2" eb="4">
      <t>チョクセツ</t>
    </rPh>
    <rPh sb="4" eb="7">
      <t>コウジヒ</t>
    </rPh>
    <phoneticPr fontId="9"/>
  </si>
  <si>
    <t>(A)</t>
  </si>
  <si>
    <t>B．共通仮設費</t>
    <rPh sb="2" eb="4">
      <t>キョウツウ</t>
    </rPh>
    <rPh sb="4" eb="6">
      <t>カセツ</t>
    </rPh>
    <rPh sb="6" eb="7">
      <t>ヒ</t>
    </rPh>
    <phoneticPr fontId="9"/>
  </si>
  <si>
    <t>　1.運搬費（積み上げ）</t>
    <rPh sb="3" eb="5">
      <t>ウンパン</t>
    </rPh>
    <rPh sb="5" eb="6">
      <t>ヒ</t>
    </rPh>
    <rPh sb="7" eb="8">
      <t>ツ</t>
    </rPh>
    <rPh sb="9" eb="10">
      <t>ア</t>
    </rPh>
    <phoneticPr fontId="9"/>
  </si>
  <si>
    <t>共通仮設費細目より</t>
    <rPh sb="0" eb="2">
      <t>キョウツウ</t>
    </rPh>
    <rPh sb="2" eb="5">
      <t>カセツヒ</t>
    </rPh>
    <rPh sb="5" eb="7">
      <t>サイモク</t>
    </rPh>
    <phoneticPr fontId="7"/>
  </si>
  <si>
    <t>　2.準備費（積み上げ）</t>
    <rPh sb="3" eb="5">
      <t>ジュンビ</t>
    </rPh>
    <rPh sb="5" eb="6">
      <t>ヒ</t>
    </rPh>
    <rPh sb="7" eb="8">
      <t>ツ</t>
    </rPh>
    <rPh sb="9" eb="10">
      <t>ア</t>
    </rPh>
    <phoneticPr fontId="9"/>
  </si>
  <si>
    <t>　3.仮設費（積み上げ）</t>
    <rPh sb="3" eb="5">
      <t>カセツ</t>
    </rPh>
    <rPh sb="5" eb="6">
      <t>ヒ</t>
    </rPh>
    <rPh sb="7" eb="8">
      <t>ツ</t>
    </rPh>
    <rPh sb="9" eb="10">
      <t>ア</t>
    </rPh>
    <phoneticPr fontId="9"/>
  </si>
  <si>
    <t>　4.役務費(積み上げ）</t>
    <rPh sb="3" eb="6">
      <t>エキムヒ</t>
    </rPh>
    <rPh sb="7" eb="8">
      <t>ツ</t>
    </rPh>
    <rPh sb="9" eb="10">
      <t>ア</t>
    </rPh>
    <phoneticPr fontId="5"/>
  </si>
  <si>
    <t>　5.技術管理費(積み上げ）</t>
    <rPh sb="3" eb="5">
      <t>ギジュツ</t>
    </rPh>
    <rPh sb="5" eb="8">
      <t>カンリヒ</t>
    </rPh>
    <rPh sb="9" eb="10">
      <t>ツ</t>
    </rPh>
    <rPh sb="11" eb="12">
      <t>ア</t>
    </rPh>
    <phoneticPr fontId="5"/>
  </si>
  <si>
    <t>　6.営繕損料（積み上げ）</t>
    <rPh sb="3" eb="5">
      <t>エイゼン</t>
    </rPh>
    <rPh sb="5" eb="7">
      <t>ソンリョウ</t>
    </rPh>
    <rPh sb="8" eb="9">
      <t>ツ</t>
    </rPh>
    <rPh sb="10" eb="11">
      <t>ア</t>
    </rPh>
    <phoneticPr fontId="9"/>
  </si>
  <si>
    <t>　7.労務者輸送費（積み上げ）</t>
    <rPh sb="3" eb="5">
      <t>ロウム</t>
    </rPh>
    <rPh sb="5" eb="6">
      <t>シャ</t>
    </rPh>
    <rPh sb="6" eb="9">
      <t>ユソウヒ</t>
    </rPh>
    <rPh sb="10" eb="11">
      <t>ツ</t>
    </rPh>
    <rPh sb="12" eb="13">
      <t>ア</t>
    </rPh>
    <phoneticPr fontId="9"/>
  </si>
  <si>
    <t>　8.安全費（積み上げ）</t>
    <rPh sb="3" eb="5">
      <t>アンゼン</t>
    </rPh>
    <rPh sb="5" eb="6">
      <t>ヒ</t>
    </rPh>
    <rPh sb="7" eb="8">
      <t>ツ</t>
    </rPh>
    <rPh sb="9" eb="10">
      <t>ア</t>
    </rPh>
    <phoneticPr fontId="18"/>
  </si>
  <si>
    <t>（共通仮設費計B）</t>
    <rPh sb="1" eb="3">
      <t>キョウツウ</t>
    </rPh>
    <rPh sb="3" eb="5">
      <t>カセツ</t>
    </rPh>
    <rPh sb="5" eb="6">
      <t>ヒ</t>
    </rPh>
    <rPh sb="6" eb="7">
      <t>ケイ</t>
    </rPh>
    <phoneticPr fontId="9"/>
  </si>
  <si>
    <t>計</t>
    <rPh sb="0" eb="1">
      <t>ケイ</t>
    </rPh>
    <phoneticPr fontId="9"/>
  </si>
  <si>
    <t>（A）+B</t>
  </si>
  <si>
    <t>科目内訳書より</t>
    <rPh sb="0" eb="2">
      <t>カモク</t>
    </rPh>
    <rPh sb="2" eb="5">
      <t>ウチワケショ</t>
    </rPh>
    <phoneticPr fontId="8"/>
  </si>
  <si>
    <t>（工事原価）</t>
    <rPh sb="1" eb="3">
      <t>コウジ</t>
    </rPh>
    <rPh sb="3" eb="5">
      <t>ゲンカ</t>
    </rPh>
    <phoneticPr fontId="9"/>
  </si>
  <si>
    <t>千円以下切り捨て</t>
    <rPh sb="0" eb="1">
      <t>セン</t>
    </rPh>
    <rPh sb="1" eb="2">
      <t>エン</t>
    </rPh>
    <rPh sb="2" eb="4">
      <t>イカ</t>
    </rPh>
    <rPh sb="4" eb="5">
      <t>キ</t>
    </rPh>
    <rPh sb="6" eb="7">
      <t>ス</t>
    </rPh>
    <phoneticPr fontId="8"/>
  </si>
  <si>
    <t>工事価格</t>
    <rPh sb="0" eb="2">
      <t>コウジ</t>
    </rPh>
    <rPh sb="2" eb="4">
      <t>カカク</t>
    </rPh>
    <phoneticPr fontId="9"/>
  </si>
  <si>
    <t>枠組本足場</t>
    <rPh sb="0" eb="1">
      <t>ワク</t>
    </rPh>
    <rPh sb="1" eb="2">
      <t>クミ</t>
    </rPh>
    <rPh sb="2" eb="3">
      <t>ホン</t>
    </rPh>
    <rPh sb="3" eb="5">
      <t>アシバ</t>
    </rPh>
    <phoneticPr fontId="12"/>
  </si>
  <si>
    <t>手すり先行</t>
    <rPh sb="0" eb="1">
      <t>テ</t>
    </rPh>
    <rPh sb="3" eb="5">
      <t>センコウ</t>
    </rPh>
    <phoneticPr fontId="12"/>
  </si>
  <si>
    <t>単管本足場</t>
    <rPh sb="0" eb="2">
      <t>タンカン</t>
    </rPh>
    <rPh sb="2" eb="3">
      <t>ホン</t>
    </rPh>
    <rPh sb="3" eb="5">
      <t>アシバ</t>
    </rPh>
    <phoneticPr fontId="12"/>
  </si>
  <si>
    <t>内足場</t>
    <rPh sb="0" eb="1">
      <t>ナイ</t>
    </rPh>
    <rPh sb="1" eb="3">
      <t>アシバ</t>
    </rPh>
    <phoneticPr fontId="12"/>
  </si>
  <si>
    <t>簡易型移動式</t>
    <rPh sb="0" eb="2">
      <t>カンイ</t>
    </rPh>
    <rPh sb="2" eb="3">
      <t>ガタ</t>
    </rPh>
    <rPh sb="3" eb="5">
      <t>イドウ</t>
    </rPh>
    <rPh sb="5" eb="6">
      <t>シキ</t>
    </rPh>
    <phoneticPr fontId="12"/>
  </si>
  <si>
    <t>防音シート</t>
    <rPh sb="0" eb="2">
      <t>ボウオン</t>
    </rPh>
    <phoneticPr fontId="12"/>
  </si>
  <si>
    <t>工場棟</t>
    <rPh sb="0" eb="2">
      <t>コウジョウ</t>
    </rPh>
    <rPh sb="2" eb="3">
      <t>トウ</t>
    </rPh>
    <phoneticPr fontId="11"/>
  </si>
  <si>
    <t>煙突・外部煙道</t>
    <rPh sb="0" eb="2">
      <t>エントツ</t>
    </rPh>
    <rPh sb="3" eb="5">
      <t>ガイブ</t>
    </rPh>
    <rPh sb="5" eb="7">
      <t>エンドウ</t>
    </rPh>
    <phoneticPr fontId="11"/>
  </si>
  <si>
    <t>B.共通仮設費</t>
    <rPh sb="2" eb="4">
      <t>キョウツウ</t>
    </rPh>
    <rPh sb="4" eb="6">
      <t>カセツ</t>
    </rPh>
    <rPh sb="6" eb="7">
      <t>ヒ</t>
    </rPh>
    <phoneticPr fontId="11"/>
  </si>
  <si>
    <t>種別名称　解体工事</t>
    <rPh sb="0" eb="2">
      <t>シュベツ</t>
    </rPh>
    <rPh sb="2" eb="4">
      <t>メイショウ</t>
    </rPh>
    <rPh sb="5" eb="7">
      <t>カイタイ</t>
    </rPh>
    <rPh sb="7" eb="9">
      <t>コウジ</t>
    </rPh>
    <phoneticPr fontId="11"/>
  </si>
  <si>
    <t>科目名称　1.運搬費（積み上げ）</t>
    <rPh sb="0" eb="2">
      <t>カモク</t>
    </rPh>
    <rPh sb="2" eb="4">
      <t>メイショウ</t>
    </rPh>
    <rPh sb="7" eb="9">
      <t>ウンパン</t>
    </rPh>
    <rPh sb="9" eb="10">
      <t>ヒ</t>
    </rPh>
    <rPh sb="11" eb="12">
      <t>ツ</t>
    </rPh>
    <rPh sb="13" eb="14">
      <t>ア</t>
    </rPh>
    <phoneticPr fontId="11"/>
  </si>
  <si>
    <t>名　　称</t>
    <rPh sb="0" eb="1">
      <t>ナ</t>
    </rPh>
    <rPh sb="3" eb="4">
      <t>ショウ</t>
    </rPh>
    <phoneticPr fontId="11"/>
  </si>
  <si>
    <t>適　　用</t>
    <rPh sb="0" eb="1">
      <t>テキ</t>
    </rPh>
    <rPh sb="3" eb="4">
      <t>ヨウ</t>
    </rPh>
    <phoneticPr fontId="11"/>
  </si>
  <si>
    <t>①とりこわし機器</t>
    <rPh sb="6" eb="8">
      <t>キキ</t>
    </rPh>
    <phoneticPr fontId="18"/>
  </si>
  <si>
    <t>往復</t>
    <rPh sb="0" eb="2">
      <t>オウフク</t>
    </rPh>
    <phoneticPr fontId="8"/>
  </si>
  <si>
    <t>排ガス対策型</t>
    <rPh sb="0" eb="1">
      <t>ハイ</t>
    </rPh>
    <rPh sb="3" eb="5">
      <t>タイサク</t>
    </rPh>
    <rPh sb="5" eb="6">
      <t>ガタ</t>
    </rPh>
    <phoneticPr fontId="18"/>
  </si>
  <si>
    <t>建屋解体用・機器解体用</t>
    <rPh sb="0" eb="2">
      <t>タテヤ</t>
    </rPh>
    <rPh sb="2" eb="5">
      <t>カイタイヨウ</t>
    </rPh>
    <rPh sb="6" eb="11">
      <t>キキカイタイヨウ</t>
    </rPh>
    <phoneticPr fontId="8"/>
  </si>
  <si>
    <t>油圧クローラ型バックホウ</t>
    <rPh sb="0" eb="2">
      <t>ユアツ</t>
    </rPh>
    <rPh sb="6" eb="7">
      <t>ガタ</t>
    </rPh>
    <phoneticPr fontId="18"/>
  </si>
  <si>
    <t>式</t>
    <rPh sb="0" eb="1">
      <t>シキ</t>
    </rPh>
    <phoneticPr fontId="18"/>
  </si>
  <si>
    <t>アタッチメント</t>
  </si>
  <si>
    <t>建屋解体用</t>
    <rPh sb="0" eb="2">
      <t>タテヤ</t>
    </rPh>
    <rPh sb="2" eb="5">
      <t>カイタイヨウ</t>
    </rPh>
    <phoneticPr fontId="8"/>
  </si>
  <si>
    <t>小割・集積用</t>
    <rPh sb="0" eb="2">
      <t>コワリ</t>
    </rPh>
    <rPh sb="3" eb="5">
      <t>シュウセキ</t>
    </rPh>
    <rPh sb="5" eb="6">
      <t>ヨウ</t>
    </rPh>
    <phoneticPr fontId="8"/>
  </si>
  <si>
    <t>積込用</t>
    <rPh sb="0" eb="3">
      <t>ツミコミヨウ</t>
    </rPh>
    <phoneticPr fontId="8"/>
  </si>
  <si>
    <t>計</t>
    <rPh sb="0" eb="1">
      <t>ケイ</t>
    </rPh>
    <phoneticPr fontId="8"/>
  </si>
  <si>
    <t>②その他仮設材</t>
    <rPh sb="3" eb="4">
      <t>タ</t>
    </rPh>
    <rPh sb="4" eb="6">
      <t>カセツ</t>
    </rPh>
    <rPh sb="6" eb="7">
      <t>ザイ</t>
    </rPh>
    <phoneticPr fontId="18"/>
  </si>
  <si>
    <t>敷鉄板用資材</t>
    <rPh sb="0" eb="3">
      <t>シキテッパン</t>
    </rPh>
    <rPh sb="3" eb="4">
      <t>ヨウ</t>
    </rPh>
    <rPh sb="4" eb="6">
      <t>シザイ</t>
    </rPh>
    <phoneticPr fontId="8"/>
  </si>
  <si>
    <t>その他必要資材</t>
    <rPh sb="2" eb="3">
      <t>タ</t>
    </rPh>
    <rPh sb="3" eb="5">
      <t>ヒツヨウ</t>
    </rPh>
    <rPh sb="5" eb="7">
      <t>シザイ</t>
    </rPh>
    <phoneticPr fontId="8"/>
  </si>
  <si>
    <t>小　　計</t>
    <rPh sb="0" eb="1">
      <t>ショウ</t>
    </rPh>
    <rPh sb="3" eb="4">
      <t>ケイ</t>
    </rPh>
    <phoneticPr fontId="8"/>
  </si>
  <si>
    <t>科目名称　2.準備費（積み上げ）</t>
    <rPh sb="0" eb="2">
      <t>カモク</t>
    </rPh>
    <rPh sb="2" eb="4">
      <t>メイショウ</t>
    </rPh>
    <rPh sb="7" eb="9">
      <t>ジュンビ</t>
    </rPh>
    <rPh sb="9" eb="10">
      <t>ヒ</t>
    </rPh>
    <rPh sb="11" eb="12">
      <t>ツ</t>
    </rPh>
    <rPh sb="13" eb="14">
      <t>ア</t>
    </rPh>
    <phoneticPr fontId="11"/>
  </si>
  <si>
    <t>2.準備費</t>
    <rPh sb="2" eb="5">
      <t>ジュンビヒ</t>
    </rPh>
    <phoneticPr fontId="8"/>
  </si>
  <si>
    <t>準備</t>
    <rPh sb="0" eb="2">
      <t>ジュンビ</t>
    </rPh>
    <phoneticPr fontId="8"/>
  </si>
  <si>
    <t>式</t>
    <rPh sb="0" eb="1">
      <t>シキ</t>
    </rPh>
    <phoneticPr fontId="8"/>
  </si>
  <si>
    <t>後かたずけ</t>
    <rPh sb="0" eb="1">
      <t>アト</t>
    </rPh>
    <phoneticPr fontId="8"/>
  </si>
  <si>
    <t>科目名称　3.仮設費（積み上げ）</t>
    <rPh sb="0" eb="2">
      <t>カモク</t>
    </rPh>
    <rPh sb="2" eb="4">
      <t>メイショウ</t>
    </rPh>
    <rPh sb="7" eb="9">
      <t>カセツ</t>
    </rPh>
    <rPh sb="9" eb="10">
      <t>ヒ</t>
    </rPh>
    <rPh sb="11" eb="12">
      <t>ツ</t>
    </rPh>
    <rPh sb="13" eb="14">
      <t>ア</t>
    </rPh>
    <phoneticPr fontId="11"/>
  </si>
  <si>
    <t>3.仮設費</t>
    <rPh sb="2" eb="4">
      <t>カセツ</t>
    </rPh>
    <rPh sb="4" eb="5">
      <t>ヒ</t>
    </rPh>
    <phoneticPr fontId="8"/>
  </si>
  <si>
    <t>①仮囲い工事</t>
    <rPh sb="1" eb="2">
      <t>カリ</t>
    </rPh>
    <rPh sb="2" eb="3">
      <t>カコ</t>
    </rPh>
    <rPh sb="4" eb="6">
      <t>コウジ</t>
    </rPh>
    <phoneticPr fontId="11"/>
  </si>
  <si>
    <t>万能鋼板</t>
    <rPh sb="0" eb="2">
      <t>バンノウ</t>
    </rPh>
    <rPh sb="2" eb="4">
      <t>コウハン</t>
    </rPh>
    <phoneticPr fontId="8"/>
  </si>
  <si>
    <t>H=3.0　</t>
    <phoneticPr fontId="8"/>
  </si>
  <si>
    <t>材工</t>
    <rPh sb="0" eb="2">
      <t>ザイコウ</t>
    </rPh>
    <phoneticPr fontId="8"/>
  </si>
  <si>
    <t>ｍ</t>
    <phoneticPr fontId="8"/>
  </si>
  <si>
    <t>万能鋼板扉</t>
    <rPh sb="0" eb="4">
      <t>バンノウコウハン</t>
    </rPh>
    <rPh sb="4" eb="5">
      <t>トビラ</t>
    </rPh>
    <phoneticPr fontId="8"/>
  </si>
  <si>
    <t>箇所</t>
    <rPh sb="0" eb="2">
      <t>カショ</t>
    </rPh>
    <phoneticPr fontId="8"/>
  </si>
  <si>
    <t>パネルゲート</t>
    <phoneticPr fontId="8"/>
  </si>
  <si>
    <t>W7200×H4500</t>
    <phoneticPr fontId="7"/>
  </si>
  <si>
    <t>か所</t>
    <rPh sb="1" eb="2">
      <t>ショ</t>
    </rPh>
    <phoneticPr fontId="8"/>
  </si>
  <si>
    <t>敷鉄板</t>
    <rPh sb="0" eb="1">
      <t>シキ</t>
    </rPh>
    <rPh sb="1" eb="3">
      <t>テッパン</t>
    </rPh>
    <phoneticPr fontId="8"/>
  </si>
  <si>
    <t>工事用</t>
    <rPh sb="0" eb="3">
      <t>コウジヨウ</t>
    </rPh>
    <phoneticPr fontId="8"/>
  </si>
  <si>
    <t>損料・設置・撤去</t>
    <rPh sb="0" eb="2">
      <t>ソンリョウ</t>
    </rPh>
    <rPh sb="3" eb="5">
      <t>セッチ</t>
    </rPh>
    <rPh sb="6" eb="8">
      <t>テッキョ</t>
    </rPh>
    <phoneticPr fontId="12"/>
  </si>
  <si>
    <t>電気引込・キュービクル</t>
    <rPh sb="0" eb="2">
      <t>デンキ</t>
    </rPh>
    <rPh sb="2" eb="4">
      <t>ヒキコミ</t>
    </rPh>
    <phoneticPr fontId="12"/>
  </si>
  <si>
    <t>上水設備費</t>
    <rPh sb="0" eb="2">
      <t>ジョウスイ</t>
    </rPh>
    <rPh sb="2" eb="4">
      <t>セツビ</t>
    </rPh>
    <rPh sb="4" eb="5">
      <t>ヒ</t>
    </rPh>
    <phoneticPr fontId="12"/>
  </si>
  <si>
    <t>設置・撤去</t>
    <rPh sb="0" eb="2">
      <t>セッチ</t>
    </rPh>
    <rPh sb="3" eb="5">
      <t>テッキョ</t>
    </rPh>
    <phoneticPr fontId="12"/>
  </si>
  <si>
    <t>メーター費</t>
    <rPh sb="4" eb="5">
      <t>ヒ</t>
    </rPh>
    <phoneticPr fontId="8"/>
  </si>
  <si>
    <t>4.役務費</t>
    <rPh sb="2" eb="5">
      <t>エキムヒ</t>
    </rPh>
    <phoneticPr fontId="8"/>
  </si>
  <si>
    <t>計</t>
    <rPh sb="0" eb="1">
      <t>ケイ</t>
    </rPh>
    <phoneticPr fontId="12"/>
  </si>
  <si>
    <t>科目名称　5.技術管理費（積み上げ）</t>
    <rPh sb="0" eb="2">
      <t>カモク</t>
    </rPh>
    <rPh sb="2" eb="4">
      <t>メイショウ</t>
    </rPh>
    <rPh sb="7" eb="9">
      <t>ギジュツ</t>
    </rPh>
    <rPh sb="9" eb="12">
      <t>カンリヒ</t>
    </rPh>
    <rPh sb="13" eb="14">
      <t>ツ</t>
    </rPh>
    <rPh sb="15" eb="16">
      <t>ア</t>
    </rPh>
    <phoneticPr fontId="11"/>
  </si>
  <si>
    <t>5.技術管理費</t>
    <rPh sb="2" eb="4">
      <t>ギジュツ</t>
    </rPh>
    <rPh sb="4" eb="7">
      <t>カンリヒ</t>
    </rPh>
    <phoneticPr fontId="8"/>
  </si>
  <si>
    <t>科目名称　6.営繕損料費（積み上げ）</t>
    <rPh sb="0" eb="2">
      <t>カモク</t>
    </rPh>
    <rPh sb="2" eb="4">
      <t>メイショウ</t>
    </rPh>
    <rPh sb="7" eb="9">
      <t>エイゼン</t>
    </rPh>
    <rPh sb="9" eb="11">
      <t>ソンリョウ</t>
    </rPh>
    <rPh sb="11" eb="12">
      <t>ヒ</t>
    </rPh>
    <rPh sb="13" eb="14">
      <t>ツ</t>
    </rPh>
    <rPh sb="15" eb="16">
      <t>ア</t>
    </rPh>
    <phoneticPr fontId="11"/>
  </si>
  <si>
    <t>6.営繕損料</t>
    <rPh sb="2" eb="4">
      <t>エイゼン</t>
    </rPh>
    <rPh sb="4" eb="6">
      <t>ソンリョウ</t>
    </rPh>
    <phoneticPr fontId="8"/>
  </si>
  <si>
    <t>1.現場事務所</t>
    <rPh sb="2" eb="4">
      <t>ゲンバ</t>
    </rPh>
    <rPh sb="4" eb="7">
      <t>ジムショ</t>
    </rPh>
    <phoneticPr fontId="8"/>
  </si>
  <si>
    <t>ヶ月</t>
    <rPh sb="1" eb="2">
      <t>ゲツ</t>
    </rPh>
    <phoneticPr fontId="8"/>
  </si>
  <si>
    <t>2.作業員事務所</t>
    <rPh sb="2" eb="5">
      <t>サギョウイン</t>
    </rPh>
    <rPh sb="5" eb="8">
      <t>ジムショ</t>
    </rPh>
    <phoneticPr fontId="8"/>
  </si>
  <si>
    <t>3.トイレ</t>
    <phoneticPr fontId="8"/>
  </si>
  <si>
    <t>4.ガードマンボックス</t>
    <phoneticPr fontId="8"/>
  </si>
  <si>
    <t>科目名称　7.労務輸送費（積み上げ）</t>
    <rPh sb="0" eb="2">
      <t>カモク</t>
    </rPh>
    <rPh sb="2" eb="4">
      <t>メイショウ</t>
    </rPh>
    <rPh sb="7" eb="9">
      <t>ロウム</t>
    </rPh>
    <rPh sb="9" eb="12">
      <t>ユソウヒ</t>
    </rPh>
    <rPh sb="13" eb="14">
      <t>ツ</t>
    </rPh>
    <rPh sb="15" eb="16">
      <t>ア</t>
    </rPh>
    <phoneticPr fontId="11"/>
  </si>
  <si>
    <t>科目名称　8.安全費（積み上げ）</t>
    <rPh sb="0" eb="2">
      <t>カモク</t>
    </rPh>
    <rPh sb="2" eb="4">
      <t>メイショウ</t>
    </rPh>
    <rPh sb="7" eb="9">
      <t>アンゼン</t>
    </rPh>
    <rPh sb="9" eb="10">
      <t>ヒ</t>
    </rPh>
    <rPh sb="11" eb="12">
      <t>ツ</t>
    </rPh>
    <rPh sb="13" eb="14">
      <t>ア</t>
    </rPh>
    <phoneticPr fontId="11"/>
  </si>
  <si>
    <t>工事期間中　出入口</t>
    <rPh sb="0" eb="2">
      <t>コウジ</t>
    </rPh>
    <rPh sb="2" eb="5">
      <t>キカンチュウ</t>
    </rPh>
    <rPh sb="6" eb="9">
      <t>デイリグチ</t>
    </rPh>
    <phoneticPr fontId="8"/>
  </si>
  <si>
    <t>交通誘導員Ｂ</t>
    <rPh sb="0" eb="2">
      <t>コウツウ</t>
    </rPh>
    <rPh sb="2" eb="4">
      <t>ユウドウ</t>
    </rPh>
    <rPh sb="4" eb="5">
      <t>イン</t>
    </rPh>
    <phoneticPr fontId="12"/>
  </si>
  <si>
    <t>施工中</t>
    <rPh sb="0" eb="3">
      <t>セコウチュウ</t>
    </rPh>
    <phoneticPr fontId="8"/>
  </si>
  <si>
    <t>1人/日</t>
    <rPh sb="1" eb="2">
      <t>ニン</t>
    </rPh>
    <rPh sb="3" eb="4">
      <t>ニチ</t>
    </rPh>
    <phoneticPr fontId="8"/>
  </si>
  <si>
    <t>月</t>
    <rPh sb="0" eb="1">
      <t>ツキ</t>
    </rPh>
    <phoneticPr fontId="8"/>
  </si>
  <si>
    <t>安全看板他必要経費</t>
    <rPh sb="0" eb="2">
      <t>アンゼン</t>
    </rPh>
    <rPh sb="2" eb="4">
      <t>カンバン</t>
    </rPh>
    <rPh sb="4" eb="5">
      <t>ホカ</t>
    </rPh>
    <rPh sb="5" eb="7">
      <t>ヒツヨウ</t>
    </rPh>
    <rPh sb="7" eb="9">
      <t>ケイヒ</t>
    </rPh>
    <phoneticPr fontId="8"/>
  </si>
  <si>
    <t>その他安全に係る経費</t>
    <rPh sb="2" eb="3">
      <t>タ</t>
    </rPh>
    <rPh sb="3" eb="5">
      <t>アンゼン</t>
    </rPh>
    <rPh sb="6" eb="7">
      <t>カカワ</t>
    </rPh>
    <rPh sb="8" eb="10">
      <t>ケイヒ</t>
    </rPh>
    <phoneticPr fontId="8"/>
  </si>
  <si>
    <t>材工共</t>
    <rPh sb="0" eb="2">
      <t>ザイコウ</t>
    </rPh>
    <rPh sb="2" eb="3">
      <t>トモ</t>
    </rPh>
    <phoneticPr fontId="8"/>
  </si>
  <si>
    <t>直接工事費　科目別内訳書</t>
    <rPh sb="0" eb="2">
      <t>チョクセツ</t>
    </rPh>
    <rPh sb="2" eb="5">
      <t>コウジヒ</t>
    </rPh>
    <rPh sb="6" eb="8">
      <t>カモク</t>
    </rPh>
    <rPh sb="8" eb="9">
      <t>ベツ</t>
    </rPh>
    <rPh sb="9" eb="12">
      <t>ウチワケショ</t>
    </rPh>
    <phoneticPr fontId="11"/>
  </si>
  <si>
    <t>番号</t>
    <rPh sb="0" eb="2">
      <t>バンゴウ</t>
    </rPh>
    <phoneticPr fontId="11"/>
  </si>
  <si>
    <t>名　　　称</t>
    <rPh sb="0" eb="1">
      <t>ナ</t>
    </rPh>
    <rPh sb="4" eb="5">
      <t>ショウ</t>
    </rPh>
    <phoneticPr fontId="11"/>
  </si>
  <si>
    <t>S43～S44年度</t>
    <rPh sb="7" eb="9">
      <t>ネンド</t>
    </rPh>
    <phoneticPr fontId="8"/>
  </si>
  <si>
    <t>S56～S57年度</t>
    <rPh sb="7" eb="9">
      <t>ネンド</t>
    </rPh>
    <phoneticPr fontId="8"/>
  </si>
  <si>
    <t>S56～57年度増築</t>
    <rPh sb="6" eb="8">
      <t>ネンド</t>
    </rPh>
    <rPh sb="8" eb="10">
      <t>ゾウチク</t>
    </rPh>
    <phoneticPr fontId="8"/>
  </si>
  <si>
    <t>曝気槽・沈殿槽</t>
    <rPh sb="0" eb="3">
      <t>バッキソウ</t>
    </rPh>
    <rPh sb="4" eb="7">
      <t>チンデンソウ</t>
    </rPh>
    <phoneticPr fontId="8"/>
  </si>
  <si>
    <t>処理棟</t>
    <rPh sb="0" eb="3">
      <t>ショリトウ</t>
    </rPh>
    <phoneticPr fontId="8"/>
  </si>
  <si>
    <t>S54年度</t>
    <rPh sb="3" eb="5">
      <t>ネンド</t>
    </rPh>
    <phoneticPr fontId="8"/>
  </si>
  <si>
    <t>配管設備</t>
    <rPh sb="0" eb="2">
      <t>ハイカン</t>
    </rPh>
    <rPh sb="2" eb="4">
      <t>セツビ</t>
    </rPh>
    <phoneticPr fontId="8"/>
  </si>
  <si>
    <t>配管設備アスベスト除去</t>
    <rPh sb="0" eb="2">
      <t>ハイカン</t>
    </rPh>
    <rPh sb="2" eb="4">
      <t>セツビ</t>
    </rPh>
    <rPh sb="9" eb="11">
      <t>ジョキョ</t>
    </rPh>
    <phoneticPr fontId="8"/>
  </si>
  <si>
    <t>廃棄物運搬</t>
    <rPh sb="0" eb="3">
      <t>ハイキブツ</t>
    </rPh>
    <rPh sb="3" eb="5">
      <t>ウンパン</t>
    </rPh>
    <phoneticPr fontId="8"/>
  </si>
  <si>
    <t>廃棄物処理</t>
    <rPh sb="0" eb="3">
      <t>ハイキブツ</t>
    </rPh>
    <rPh sb="3" eb="5">
      <t>ショリ</t>
    </rPh>
    <phoneticPr fontId="7"/>
  </si>
  <si>
    <t>種目</t>
    <rPh sb="0" eb="2">
      <t>シュモク</t>
    </rPh>
    <phoneticPr fontId="11"/>
  </si>
  <si>
    <t>直接仮設</t>
    <rPh sb="0" eb="2">
      <t>チョクセツ</t>
    </rPh>
    <phoneticPr fontId="12"/>
  </si>
  <si>
    <t>アスベスト除去</t>
    <rPh sb="5" eb="7">
      <t>ジョキョ</t>
    </rPh>
    <phoneticPr fontId="12"/>
  </si>
  <si>
    <t>直接工事費　細目別内訳書</t>
    <rPh sb="0" eb="2">
      <t>チョクセツ</t>
    </rPh>
    <rPh sb="2" eb="5">
      <t>コウジヒ</t>
    </rPh>
    <rPh sb="6" eb="8">
      <t>サイモク</t>
    </rPh>
    <rPh sb="8" eb="9">
      <t>ベツ</t>
    </rPh>
    <rPh sb="9" eb="12">
      <t>ウチワケショ</t>
    </rPh>
    <phoneticPr fontId="11"/>
  </si>
  <si>
    <t>科目名称　1.直接仮設</t>
    <rPh sb="0" eb="2">
      <t>カモク</t>
    </rPh>
    <rPh sb="2" eb="4">
      <t>メイショウ</t>
    </rPh>
    <rPh sb="7" eb="9">
      <t>チョクセツ</t>
    </rPh>
    <rPh sb="9" eb="11">
      <t>カセツ</t>
    </rPh>
    <phoneticPr fontId="11"/>
  </si>
  <si>
    <t>1.外部足場</t>
    <rPh sb="2" eb="4">
      <t>ガイブ</t>
    </rPh>
    <rPh sb="4" eb="6">
      <t>アシバ</t>
    </rPh>
    <phoneticPr fontId="8"/>
  </si>
  <si>
    <t xml:space="preserve">建枠 900×1700    </t>
    <phoneticPr fontId="8"/>
  </si>
  <si>
    <t>ｱｽﾍﾞｽﾄ除去用ブラケット含む</t>
    <rPh sb="6" eb="8">
      <t>ジョキョ</t>
    </rPh>
    <rPh sb="8" eb="9">
      <t>ヨウ</t>
    </rPh>
    <rPh sb="14" eb="15">
      <t>フク</t>
    </rPh>
    <phoneticPr fontId="8"/>
  </si>
  <si>
    <t>材工共</t>
  </si>
  <si>
    <t>掛け払い　賃料　基本料共</t>
  </si>
  <si>
    <t>12m以下</t>
    <rPh sb="3" eb="5">
      <t>イカ</t>
    </rPh>
    <phoneticPr fontId="8"/>
  </si>
  <si>
    <t>架ｍ2</t>
    <rPh sb="0" eb="1">
      <t>カ</t>
    </rPh>
    <phoneticPr fontId="8"/>
  </si>
  <si>
    <t>安全手摺</t>
    <rPh sb="0" eb="4">
      <t>アンゼンテスリ</t>
    </rPh>
    <phoneticPr fontId="8"/>
  </si>
  <si>
    <t>垂直養生</t>
    <rPh sb="0" eb="2">
      <t>スイチョク</t>
    </rPh>
    <rPh sb="2" eb="4">
      <t>ヨウジョウ</t>
    </rPh>
    <phoneticPr fontId="7"/>
  </si>
  <si>
    <t>防音シート</t>
    <phoneticPr fontId="7"/>
  </si>
  <si>
    <t>ｍ2</t>
    <phoneticPr fontId="8"/>
  </si>
  <si>
    <t>3.足場材運搬</t>
    <rPh sb="2" eb="5">
      <t>アシバザイ</t>
    </rPh>
    <rPh sb="5" eb="7">
      <t>ウンパン</t>
    </rPh>
    <phoneticPr fontId="8"/>
  </si>
  <si>
    <t>科目名称　2.アスベスト除去</t>
    <rPh sb="0" eb="2">
      <t>カモク</t>
    </rPh>
    <rPh sb="2" eb="4">
      <t>メイショウ</t>
    </rPh>
    <rPh sb="12" eb="14">
      <t>ジョキョ</t>
    </rPh>
    <phoneticPr fontId="11"/>
  </si>
  <si>
    <t>1.試験施工</t>
    <rPh sb="2" eb="4">
      <t>シケン</t>
    </rPh>
    <rPh sb="4" eb="6">
      <t>セコウ</t>
    </rPh>
    <phoneticPr fontId="7"/>
  </si>
  <si>
    <t>2.外部アスベスト除去</t>
    <rPh sb="2" eb="4">
      <t>ガイブ</t>
    </rPh>
    <rPh sb="9" eb="11">
      <t>ジョキョ</t>
    </rPh>
    <phoneticPr fontId="8"/>
  </si>
  <si>
    <t>3.除去用器具等</t>
    <rPh sb="2" eb="4">
      <t>ジョキョ</t>
    </rPh>
    <rPh sb="4" eb="5">
      <t>ヨウ</t>
    </rPh>
    <rPh sb="5" eb="7">
      <t>キグ</t>
    </rPh>
    <rPh sb="7" eb="8">
      <t>トウ</t>
    </rPh>
    <phoneticPr fontId="8"/>
  </si>
  <si>
    <t>4.保護具</t>
    <rPh sb="2" eb="5">
      <t>ホゴグ</t>
    </rPh>
    <phoneticPr fontId="8"/>
  </si>
  <si>
    <t>5.周辺環境測定</t>
    <rPh sb="2" eb="4">
      <t>シュウヘン</t>
    </rPh>
    <rPh sb="4" eb="6">
      <t>カンキョウ</t>
    </rPh>
    <rPh sb="6" eb="8">
      <t>ソクテイ</t>
    </rPh>
    <phoneticPr fontId="8"/>
  </si>
  <si>
    <t>計</t>
  </si>
  <si>
    <t>外壁</t>
    <rPh sb="0" eb="2">
      <t>ガイヘキ</t>
    </rPh>
    <phoneticPr fontId="8"/>
  </si>
  <si>
    <t>材工共</t>
    <rPh sb="0" eb="2">
      <t>ザイコウ</t>
    </rPh>
    <rPh sb="2" eb="3">
      <t>トモ</t>
    </rPh>
    <phoneticPr fontId="7"/>
  </si>
  <si>
    <t>箇所</t>
    <rPh sb="0" eb="2">
      <t>カショ</t>
    </rPh>
    <phoneticPr fontId="7"/>
  </si>
  <si>
    <t>2.外壁塗材除去</t>
    <rPh sb="2" eb="4">
      <t>ガイヘキ</t>
    </rPh>
    <rPh sb="4" eb="6">
      <t>トザイ</t>
    </rPh>
    <rPh sb="6" eb="8">
      <t>ジョキョ</t>
    </rPh>
    <phoneticPr fontId="12"/>
  </si>
  <si>
    <t>レベル3相当</t>
    <rPh sb="4" eb="6">
      <t>ソウトウ</t>
    </rPh>
    <phoneticPr fontId="8"/>
  </si>
  <si>
    <t>①</t>
    <phoneticPr fontId="8"/>
  </si>
  <si>
    <t>外壁隔離養生材</t>
    <rPh sb="0" eb="2">
      <t>ガイヘキ</t>
    </rPh>
    <rPh sb="2" eb="4">
      <t>カクリ</t>
    </rPh>
    <rPh sb="4" eb="7">
      <t>ヨウジョウザイ</t>
    </rPh>
    <phoneticPr fontId="12"/>
  </si>
  <si>
    <t>床　0.15㎜以上（2重）</t>
    <rPh sb="0" eb="1">
      <t>ユカ</t>
    </rPh>
    <rPh sb="7" eb="9">
      <t>イジョウ</t>
    </rPh>
    <rPh sb="11" eb="12">
      <t>ジュウ</t>
    </rPh>
    <phoneticPr fontId="12"/>
  </si>
  <si>
    <t>足場各段</t>
    <rPh sb="0" eb="2">
      <t>アシバ</t>
    </rPh>
    <rPh sb="2" eb="4">
      <t>カクダン</t>
    </rPh>
    <phoneticPr fontId="7"/>
  </si>
  <si>
    <t>m2</t>
    <phoneticPr fontId="8"/>
  </si>
  <si>
    <t>壁　0.08㎜以上(1重）</t>
    <rPh sb="0" eb="1">
      <t>カベ</t>
    </rPh>
    <rPh sb="7" eb="9">
      <t>イジョウ</t>
    </rPh>
    <rPh sb="11" eb="12">
      <t>ジュウ</t>
    </rPh>
    <phoneticPr fontId="12"/>
  </si>
  <si>
    <t>②</t>
    <phoneticPr fontId="8"/>
  </si>
  <si>
    <t>外壁下地調整材除去</t>
    <rPh sb="0" eb="2">
      <t>ガイヘキ</t>
    </rPh>
    <rPh sb="2" eb="4">
      <t>シタジ</t>
    </rPh>
    <rPh sb="4" eb="7">
      <t>チョウセイザイ</t>
    </rPh>
    <rPh sb="7" eb="9">
      <t>ジョキョ</t>
    </rPh>
    <phoneticPr fontId="8"/>
  </si>
  <si>
    <t>剥離剤＋ケレン工法標準</t>
    <rPh sb="0" eb="3">
      <t>ハクリザイ</t>
    </rPh>
    <rPh sb="7" eb="9">
      <t>コウホウ</t>
    </rPh>
    <rPh sb="9" eb="11">
      <t>ヒョウジュン</t>
    </rPh>
    <phoneticPr fontId="8"/>
  </si>
  <si>
    <t>RC･ブロック面　材工</t>
    <rPh sb="7" eb="8">
      <t>メン</t>
    </rPh>
    <rPh sb="9" eb="11">
      <t>ザイコウ</t>
    </rPh>
    <phoneticPr fontId="8"/>
  </si>
  <si>
    <t>m2</t>
  </si>
  <si>
    <t>除去用器具等</t>
    <rPh sb="0" eb="2">
      <t>ジョキョ</t>
    </rPh>
    <rPh sb="2" eb="3">
      <t>ヨウ</t>
    </rPh>
    <rPh sb="3" eb="5">
      <t>キグ</t>
    </rPh>
    <rPh sb="5" eb="6">
      <t>トウ</t>
    </rPh>
    <phoneticPr fontId="8"/>
  </si>
  <si>
    <t>高性能真空掃除機</t>
    <rPh sb="0" eb="3">
      <t>コウセイノウ</t>
    </rPh>
    <rPh sb="3" eb="5">
      <t>シンクウ</t>
    </rPh>
    <rPh sb="5" eb="8">
      <t>ソウジキ</t>
    </rPh>
    <phoneticPr fontId="12"/>
  </si>
  <si>
    <t>外壁・内壁共</t>
    <rPh sb="0" eb="2">
      <t>ガイヘキ</t>
    </rPh>
    <rPh sb="3" eb="5">
      <t>ナイヘキ</t>
    </rPh>
    <rPh sb="5" eb="6">
      <t>トモ</t>
    </rPh>
    <phoneticPr fontId="8"/>
  </si>
  <si>
    <t>HEPAフィルタ付き</t>
    <rPh sb="8" eb="9">
      <t>ツ</t>
    </rPh>
    <phoneticPr fontId="8"/>
  </si>
  <si>
    <t>月</t>
    <rPh sb="0" eb="1">
      <t>ツキ</t>
    </rPh>
    <phoneticPr fontId="7"/>
  </si>
  <si>
    <t>飛散防止剤塗布材</t>
    <rPh sb="0" eb="2">
      <t>ヒサン</t>
    </rPh>
    <rPh sb="2" eb="5">
      <t>ボウシザイ</t>
    </rPh>
    <rPh sb="5" eb="7">
      <t>トフ</t>
    </rPh>
    <rPh sb="7" eb="8">
      <t>ザイ</t>
    </rPh>
    <phoneticPr fontId="8"/>
  </si>
  <si>
    <t>そのた必要器具</t>
    <rPh sb="3" eb="5">
      <t>ヒツヨウ</t>
    </rPh>
    <rPh sb="5" eb="7">
      <t>キグ</t>
    </rPh>
    <phoneticPr fontId="8"/>
  </si>
  <si>
    <t>式</t>
    <rPh sb="0" eb="1">
      <t>シキ</t>
    </rPh>
    <phoneticPr fontId="7"/>
  </si>
  <si>
    <t>廃棄袋</t>
    <rPh sb="0" eb="2">
      <t>ハイキ</t>
    </rPh>
    <rPh sb="2" eb="3">
      <t>ブクロ</t>
    </rPh>
    <phoneticPr fontId="12"/>
  </si>
  <si>
    <t>保護衣・呼吸用保護具</t>
    <rPh sb="0" eb="2">
      <t>ホゴ</t>
    </rPh>
    <rPh sb="2" eb="3">
      <t>イ</t>
    </rPh>
    <rPh sb="4" eb="6">
      <t>コキュウ</t>
    </rPh>
    <rPh sb="6" eb="7">
      <t>ヨウ</t>
    </rPh>
    <rPh sb="7" eb="9">
      <t>ホゴ</t>
    </rPh>
    <rPh sb="9" eb="10">
      <t>グ</t>
    </rPh>
    <phoneticPr fontId="12"/>
  </si>
  <si>
    <t>区分③</t>
    <rPh sb="0" eb="2">
      <t>クブン</t>
    </rPh>
    <phoneticPr fontId="8"/>
  </si>
  <si>
    <t>外壁塗材除去</t>
    <rPh sb="0" eb="2">
      <t>ガイヘキ</t>
    </rPh>
    <rPh sb="2" eb="4">
      <t>トザイ</t>
    </rPh>
    <rPh sb="4" eb="6">
      <t>ジョキョ</t>
    </rPh>
    <phoneticPr fontId="8"/>
  </si>
  <si>
    <t>周辺4箇所</t>
    <rPh sb="0" eb="2">
      <t>シュウヘン</t>
    </rPh>
    <rPh sb="3" eb="5">
      <t>カショ</t>
    </rPh>
    <phoneticPr fontId="8"/>
  </si>
  <si>
    <t>施工後</t>
    <rPh sb="0" eb="2">
      <t>セコウ</t>
    </rPh>
    <rPh sb="2" eb="3">
      <t>ゴ</t>
    </rPh>
    <phoneticPr fontId="8"/>
  </si>
  <si>
    <t>地下部解体</t>
    <rPh sb="0" eb="2">
      <t>チカ</t>
    </rPh>
    <rPh sb="2" eb="3">
      <t>ブ</t>
    </rPh>
    <rPh sb="3" eb="5">
      <t>カイタイ</t>
    </rPh>
    <phoneticPr fontId="8"/>
  </si>
  <si>
    <t>掘削</t>
    <rPh sb="0" eb="2">
      <t>クッサク</t>
    </rPh>
    <phoneticPr fontId="8"/>
  </si>
  <si>
    <t>仮置場</t>
    <rPh sb="0" eb="3">
      <t>カリオキバ</t>
    </rPh>
    <phoneticPr fontId="8"/>
  </si>
  <si>
    <t>L＝100ｍ程度</t>
    <rPh sb="6" eb="8">
      <t>テイド</t>
    </rPh>
    <phoneticPr fontId="8"/>
  </si>
  <si>
    <t>m3</t>
    <phoneticPr fontId="12"/>
  </si>
  <si>
    <t>コンクリート取り壊し</t>
    <rPh sb="6" eb="7">
      <t>ト</t>
    </rPh>
    <rPh sb="8" eb="9">
      <t>コワ</t>
    </rPh>
    <phoneticPr fontId="8"/>
  </si>
  <si>
    <t>基礎部</t>
    <rPh sb="0" eb="2">
      <t>キソ</t>
    </rPh>
    <rPh sb="2" eb="3">
      <t>ブ</t>
    </rPh>
    <phoneticPr fontId="8"/>
  </si>
  <si>
    <t>捨コン</t>
    <rPh sb="0" eb="1">
      <t>ステ</t>
    </rPh>
    <phoneticPr fontId="8"/>
  </si>
  <si>
    <t>鉄筋切断</t>
    <rPh sb="0" eb="2">
      <t>テッキン</t>
    </rPh>
    <rPh sb="2" eb="4">
      <t>セツダン</t>
    </rPh>
    <phoneticPr fontId="8"/>
  </si>
  <si>
    <t>小割・集積・積込</t>
    <rPh sb="0" eb="2">
      <t>コワリ</t>
    </rPh>
    <rPh sb="3" eb="5">
      <t>シュウセキ</t>
    </rPh>
    <rPh sb="6" eb="8">
      <t>ツミコミ</t>
    </rPh>
    <phoneticPr fontId="23"/>
  </si>
  <si>
    <t>コンクリート</t>
    <phoneticPr fontId="8"/>
  </si>
  <si>
    <t>水替え工</t>
    <rPh sb="0" eb="2">
      <t>ミズカ</t>
    </rPh>
    <rPh sb="3" eb="4">
      <t>コウ</t>
    </rPh>
    <phoneticPr fontId="8"/>
  </si>
  <si>
    <t>場内</t>
    <rPh sb="0" eb="2">
      <t>ジョウナイ</t>
    </rPh>
    <phoneticPr fontId="8"/>
  </si>
  <si>
    <t>埋戻し材積込・運搬</t>
    <rPh sb="0" eb="2">
      <t>ウメモド</t>
    </rPh>
    <rPh sb="3" eb="4">
      <t>ザイ</t>
    </rPh>
    <rPh sb="4" eb="6">
      <t>ツミコミ</t>
    </rPh>
    <rPh sb="7" eb="9">
      <t>ウンパン</t>
    </rPh>
    <phoneticPr fontId="8"/>
  </si>
  <si>
    <t>埋戻し</t>
    <rPh sb="0" eb="2">
      <t>ウメモド</t>
    </rPh>
    <phoneticPr fontId="8"/>
  </si>
  <si>
    <t>地上部解体</t>
    <rPh sb="0" eb="2">
      <t>チジョウ</t>
    </rPh>
    <rPh sb="2" eb="3">
      <t>ブ</t>
    </rPh>
    <rPh sb="3" eb="5">
      <t>カイタイ</t>
    </rPh>
    <phoneticPr fontId="8"/>
  </si>
  <si>
    <t>①構造体解体</t>
    <rPh sb="1" eb="3">
      <t>コウゾウ</t>
    </rPh>
    <rPh sb="3" eb="4">
      <t>タイ</t>
    </rPh>
    <rPh sb="4" eb="6">
      <t>カイタイ</t>
    </rPh>
    <phoneticPr fontId="12"/>
  </si>
  <si>
    <t>集積・積込共</t>
    <rPh sb="0" eb="2">
      <t>シュウセキ</t>
    </rPh>
    <rPh sb="3" eb="5">
      <t>ツミコミ</t>
    </rPh>
    <rPh sb="5" eb="6">
      <t>トモ</t>
    </rPh>
    <phoneticPr fontId="8"/>
  </si>
  <si>
    <t>②外装材とりこわし</t>
    <rPh sb="1" eb="4">
      <t>ガイソウザイ</t>
    </rPh>
    <phoneticPr fontId="12"/>
  </si>
  <si>
    <t>③その他とりこわし</t>
    <rPh sb="3" eb="4">
      <t>タ</t>
    </rPh>
    <phoneticPr fontId="8"/>
  </si>
  <si>
    <t>コンクリート取り壊し</t>
    <rPh sb="6" eb="7">
      <t>ト</t>
    </rPh>
    <rPh sb="8" eb="9">
      <t>コワ</t>
    </rPh>
    <phoneticPr fontId="12"/>
  </si>
  <si>
    <t>躯体コンクリート</t>
    <rPh sb="0" eb="2">
      <t>クタイ</t>
    </rPh>
    <phoneticPr fontId="12"/>
  </si>
  <si>
    <t>RC造</t>
    <rPh sb="2" eb="3">
      <t>ゾウ</t>
    </rPh>
    <phoneticPr fontId="12"/>
  </si>
  <si>
    <t>無筋</t>
    <rPh sb="0" eb="2">
      <t>ムキン</t>
    </rPh>
    <phoneticPr fontId="8"/>
  </si>
  <si>
    <t>屋根</t>
    <rPh sb="0" eb="2">
      <t>ヤネ</t>
    </rPh>
    <phoneticPr fontId="8"/>
  </si>
  <si>
    <t>ｳﾚﾀﾝ防水</t>
    <rPh sb="4" eb="6">
      <t>ボウスイ</t>
    </rPh>
    <phoneticPr fontId="4"/>
  </si>
  <si>
    <t>外壁（化粧）</t>
    <rPh sb="0" eb="2">
      <t>ガイヘキ</t>
    </rPh>
    <rPh sb="3" eb="5">
      <t>ケショウ</t>
    </rPh>
    <phoneticPr fontId="8"/>
  </si>
  <si>
    <t>ｺﾝｸﾘｰﾄﾌﾞﾛｯｸt=150</t>
    <phoneticPr fontId="4"/>
  </si>
  <si>
    <t>手摺</t>
    <rPh sb="0" eb="2">
      <t>テスリ</t>
    </rPh>
    <phoneticPr fontId="8"/>
  </si>
  <si>
    <t>H=1100</t>
    <phoneticPr fontId="4"/>
  </si>
  <si>
    <t>目地</t>
    <rPh sb="0" eb="2">
      <t>メジ</t>
    </rPh>
    <phoneticPr fontId="8"/>
  </si>
  <si>
    <t>ｱｽﾌｧﾙﾄ目地</t>
    <rPh sb="6" eb="8">
      <t>メジ</t>
    </rPh>
    <phoneticPr fontId="4"/>
  </si>
  <si>
    <t>保護パネル</t>
    <rPh sb="0" eb="2">
      <t>ホゴ</t>
    </rPh>
    <phoneticPr fontId="8"/>
  </si>
  <si>
    <t>ｽﾀｲﾛﾌｫｰﾑt50</t>
    <phoneticPr fontId="4"/>
  </si>
  <si>
    <t>t50</t>
    <phoneticPr fontId="4"/>
  </si>
  <si>
    <t>樹脂防水</t>
    <rPh sb="0" eb="2">
      <t>ジュシ</t>
    </rPh>
    <rPh sb="2" eb="4">
      <t>ボウスイ</t>
    </rPh>
    <phoneticPr fontId="4"/>
  </si>
  <si>
    <t>階段</t>
    <rPh sb="0" eb="2">
      <t>カイダン</t>
    </rPh>
    <phoneticPr fontId="8"/>
  </si>
  <si>
    <t>ﾏﾝﾎｰﾙ　鋳鉄製　600□</t>
    <rPh sb="6" eb="8">
      <t>チュウテツ</t>
    </rPh>
    <rPh sb="8" eb="9">
      <t>セイ</t>
    </rPh>
    <phoneticPr fontId="4"/>
  </si>
  <si>
    <t>ﾋﾞﾆｰﾙﾊﾟｲﾌﾟ　φ100　L=400</t>
  </si>
  <si>
    <t>数量</t>
    <rPh sb="0" eb="2">
      <t>スウリョウ</t>
    </rPh>
    <phoneticPr fontId="8"/>
  </si>
  <si>
    <t>2.内部足場</t>
    <rPh sb="2" eb="4">
      <t>ナイブ</t>
    </rPh>
    <rPh sb="4" eb="6">
      <t>アシバ</t>
    </rPh>
    <phoneticPr fontId="8"/>
  </si>
  <si>
    <t>天井</t>
    <rPh sb="0" eb="2">
      <t>テンジョウ</t>
    </rPh>
    <phoneticPr fontId="8"/>
  </si>
  <si>
    <t>木毛板　t25</t>
    <rPh sb="0" eb="2">
      <t>モクモウ</t>
    </rPh>
    <rPh sb="2" eb="3">
      <t>イタ</t>
    </rPh>
    <phoneticPr fontId="4"/>
  </si>
  <si>
    <t>脱離液槽　S57年</t>
    <rPh sb="0" eb="2">
      <t>ダツリ</t>
    </rPh>
    <rPh sb="2" eb="4">
      <t>エキソウ</t>
    </rPh>
    <rPh sb="8" eb="9">
      <t>ネン</t>
    </rPh>
    <phoneticPr fontId="8"/>
  </si>
  <si>
    <t>曝気槽　S57年</t>
    <rPh sb="7" eb="8">
      <t>ネン</t>
    </rPh>
    <phoneticPr fontId="8"/>
  </si>
  <si>
    <t>ﾛｯｸｳｰﾙt=25、有孔板ｔ＝5</t>
    <rPh sb="11" eb="12">
      <t>ユウ</t>
    </rPh>
    <rPh sb="12" eb="13">
      <t>コウ</t>
    </rPh>
    <rPh sb="13" eb="14">
      <t>バン</t>
    </rPh>
    <phoneticPr fontId="4"/>
  </si>
  <si>
    <t>ブロア室</t>
    <rPh sb="3" eb="4">
      <t>シツ</t>
    </rPh>
    <phoneticPr fontId="8"/>
  </si>
  <si>
    <t>壁</t>
    <rPh sb="0" eb="1">
      <t>カベ</t>
    </rPh>
    <phoneticPr fontId="8"/>
  </si>
  <si>
    <t>そのた必要器具含む</t>
    <rPh sb="3" eb="5">
      <t>ヒツヨウ</t>
    </rPh>
    <rPh sb="5" eb="7">
      <t>キグ</t>
    </rPh>
    <rPh sb="7" eb="8">
      <t>フク</t>
    </rPh>
    <phoneticPr fontId="8"/>
  </si>
  <si>
    <t>5.周辺環境測定</t>
    <phoneticPr fontId="8"/>
  </si>
  <si>
    <t>地下部解体</t>
    <rPh sb="0" eb="5">
      <t>チカブカイタイ</t>
    </rPh>
    <phoneticPr fontId="8"/>
  </si>
  <si>
    <t>地下部</t>
    <rPh sb="0" eb="2">
      <t>チカ</t>
    </rPh>
    <rPh sb="2" eb="3">
      <t>ブ</t>
    </rPh>
    <phoneticPr fontId="8"/>
  </si>
  <si>
    <t>③内装材とりこわし</t>
    <rPh sb="1" eb="4">
      <t>ナイソウザイ</t>
    </rPh>
    <phoneticPr fontId="8"/>
  </si>
  <si>
    <t>④開口部とりこわし</t>
    <rPh sb="1" eb="4">
      <t>カイコウブ</t>
    </rPh>
    <phoneticPr fontId="8"/>
  </si>
  <si>
    <t>S造取り壊し</t>
    <rPh sb="1" eb="2">
      <t>ゾウ</t>
    </rPh>
    <rPh sb="2" eb="3">
      <t>ト</t>
    </rPh>
    <rPh sb="4" eb="5">
      <t>コワ</t>
    </rPh>
    <phoneticPr fontId="8"/>
  </si>
  <si>
    <t>沈殿池屋根</t>
    <rPh sb="0" eb="3">
      <t>チンデンチ</t>
    </rPh>
    <rPh sb="3" eb="5">
      <t>ヤネ</t>
    </rPh>
    <phoneticPr fontId="8"/>
  </si>
  <si>
    <t>5.1ｔ</t>
    <phoneticPr fontId="8"/>
  </si>
  <si>
    <t>鉄骨</t>
    <rPh sb="0" eb="2">
      <t>テッコツ</t>
    </rPh>
    <phoneticPr fontId="8"/>
  </si>
  <si>
    <t>ｔ</t>
    <phoneticPr fontId="12"/>
  </si>
  <si>
    <t>屋根　</t>
    <rPh sb="0" eb="2">
      <t>ヤネ</t>
    </rPh>
    <phoneticPr fontId="4"/>
  </si>
  <si>
    <t>屋根　長尺鋼板葺</t>
    <rPh sb="0" eb="2">
      <t>ヤネ</t>
    </rPh>
    <rPh sb="3" eb="5">
      <t>チョウジャク</t>
    </rPh>
    <rPh sb="5" eb="7">
      <t>コウハン</t>
    </rPh>
    <rPh sb="7" eb="8">
      <t>ブキ</t>
    </rPh>
    <phoneticPr fontId="4"/>
  </si>
  <si>
    <t>屋根　ｱｽﾌｧﾙﾄﾙｰﾌｨﾝｸﾞ20kg</t>
    <rPh sb="0" eb="2">
      <t>ヤネ</t>
    </rPh>
    <phoneticPr fontId="4"/>
  </si>
  <si>
    <t>屋根　ｳﾚﾀﾝ防水</t>
    <rPh sb="0" eb="2">
      <t>ヤネ</t>
    </rPh>
    <rPh sb="7" eb="9">
      <t>ボウスイ</t>
    </rPh>
    <phoneticPr fontId="4"/>
  </si>
  <si>
    <t>外壁　ｺﾝｸﾘｰﾄﾌﾞﾛｯｸt=150</t>
    <rPh sb="0" eb="2">
      <t>ガイヘキ</t>
    </rPh>
    <phoneticPr fontId="4"/>
  </si>
  <si>
    <t>ｼｰﾘﾝｸﾞ　10x10</t>
  </si>
  <si>
    <t>沈殿池・取水ﾎﾟﾝﾌﾟ他　</t>
    <rPh sb="0" eb="2">
      <t>チンデン</t>
    </rPh>
    <rPh sb="2" eb="3">
      <t>イケ</t>
    </rPh>
    <rPh sb="4" eb="6">
      <t>シュスイ</t>
    </rPh>
    <rPh sb="11" eb="12">
      <t>ホカ</t>
    </rPh>
    <phoneticPr fontId="4"/>
  </si>
  <si>
    <t>ﾓﾙﾀﾙ防水</t>
    <rPh sb="4" eb="6">
      <t>ボウスイ</t>
    </rPh>
    <phoneticPr fontId="4"/>
  </si>
  <si>
    <t>その他</t>
    <rPh sb="2" eb="3">
      <t>タ</t>
    </rPh>
    <phoneticPr fontId="8"/>
  </si>
  <si>
    <t>手摺　H=1100</t>
    <rPh sb="0" eb="2">
      <t>テスリ</t>
    </rPh>
    <phoneticPr fontId="4"/>
  </si>
  <si>
    <t>ﾀﾗｯﾌﾟ　φ16　W=300</t>
  </si>
  <si>
    <t>止水板</t>
    <rPh sb="0" eb="2">
      <t>シスイ</t>
    </rPh>
    <rPh sb="2" eb="3">
      <t>イタ</t>
    </rPh>
    <phoneticPr fontId="4"/>
  </si>
  <si>
    <t>ｴﾗｽﾀｲﾄ t=30　W=330</t>
  </si>
  <si>
    <t>ｴﾗｽﾀｲﾄ t=30　W=120</t>
  </si>
  <si>
    <t>床</t>
    <rPh sb="0" eb="1">
      <t>ユカ</t>
    </rPh>
    <phoneticPr fontId="8"/>
  </si>
  <si>
    <t>ﾉﾝｽﾘｯﾌﾟﾀｲﾙ　55x150</t>
  </si>
  <si>
    <t>壁　白ｾﾒﾝﾄ吹付</t>
    <rPh sb="0" eb="1">
      <t>カベ</t>
    </rPh>
    <rPh sb="2" eb="3">
      <t>シロ</t>
    </rPh>
    <rPh sb="7" eb="9">
      <t>フキツケ</t>
    </rPh>
    <phoneticPr fontId="4"/>
  </si>
  <si>
    <t>壁　色ｾﾒﾝﾄ吹付</t>
    <rPh sb="0" eb="1">
      <t>カベ</t>
    </rPh>
    <rPh sb="2" eb="3">
      <t>イロ</t>
    </rPh>
    <rPh sb="7" eb="9">
      <t>フキツケ</t>
    </rPh>
    <phoneticPr fontId="4"/>
  </si>
  <si>
    <t>天井　木毛板　t25</t>
    <rPh sb="0" eb="2">
      <t>テンジョウ</t>
    </rPh>
    <rPh sb="3" eb="5">
      <t>モクモウ</t>
    </rPh>
    <rPh sb="5" eb="6">
      <t>イタ</t>
    </rPh>
    <phoneticPr fontId="4"/>
  </si>
  <si>
    <t>脱離液槽</t>
    <rPh sb="0" eb="2">
      <t>ダツリ</t>
    </rPh>
    <rPh sb="2" eb="4">
      <t>エキソウ</t>
    </rPh>
    <phoneticPr fontId="8"/>
  </si>
  <si>
    <t>曝気槽</t>
  </si>
  <si>
    <t>天井　白ｾﾒﾝﾄ吹付</t>
    <rPh sb="0" eb="2">
      <t>テンジョウ</t>
    </rPh>
    <rPh sb="3" eb="4">
      <t>シロ</t>
    </rPh>
    <rPh sb="8" eb="10">
      <t>フキツケ</t>
    </rPh>
    <phoneticPr fontId="4"/>
  </si>
  <si>
    <t>天井　色ｾﾒﾝﾄ吹付</t>
    <rPh sb="0" eb="2">
      <t>テンジョウ</t>
    </rPh>
    <rPh sb="3" eb="4">
      <t>イロ</t>
    </rPh>
    <rPh sb="8" eb="10">
      <t>フキツケ</t>
    </rPh>
    <phoneticPr fontId="4"/>
  </si>
  <si>
    <t>天井　ﾛｯｸｳｰﾙ　t=25</t>
    <rPh sb="0" eb="2">
      <t>テンジョウ</t>
    </rPh>
    <phoneticPr fontId="4"/>
  </si>
  <si>
    <t>壁　ﾛｯｸｳｰﾙ　t=25</t>
    <rPh sb="0" eb="1">
      <t>カベ</t>
    </rPh>
    <phoneticPr fontId="4"/>
  </si>
  <si>
    <t>天井　有孔べニア　t=5</t>
    <rPh sb="0" eb="2">
      <t>テンジョウ</t>
    </rPh>
    <rPh sb="3" eb="4">
      <t>ユウ</t>
    </rPh>
    <rPh sb="4" eb="5">
      <t>コウ</t>
    </rPh>
    <phoneticPr fontId="4"/>
  </si>
  <si>
    <t>壁　有孔べニア　t=5</t>
    <rPh sb="0" eb="1">
      <t>カベ</t>
    </rPh>
    <rPh sb="2" eb="3">
      <t>ユウ</t>
    </rPh>
    <rPh sb="3" eb="4">
      <t>コウ</t>
    </rPh>
    <phoneticPr fontId="4"/>
  </si>
  <si>
    <t>ﾏﾝﾎｰﾙ　</t>
    <phoneticPr fontId="4"/>
  </si>
  <si>
    <t>鋳鉄製　600□</t>
    <rPh sb="0" eb="2">
      <t>チュウテツ</t>
    </rPh>
    <rPh sb="2" eb="3">
      <t>セイ</t>
    </rPh>
    <phoneticPr fontId="4"/>
  </si>
  <si>
    <t>ﾋﾟｯﾄ蓋　</t>
    <rPh sb="4" eb="5">
      <t>フタ</t>
    </rPh>
    <phoneticPr fontId="4"/>
  </si>
  <si>
    <t xml:space="preserve">縞鋼板t4.5 </t>
    <rPh sb="0" eb="3">
      <t>シマコウハン</t>
    </rPh>
    <phoneticPr fontId="4"/>
  </si>
  <si>
    <t>1060x600/箇所</t>
    <rPh sb="9" eb="11">
      <t>カショ</t>
    </rPh>
    <phoneticPr fontId="4"/>
  </si>
  <si>
    <t>ﾋﾞﾆｰﾙﾊﾟｲﾌﾟ　</t>
    <phoneticPr fontId="8"/>
  </si>
  <si>
    <t>φ100　L=400</t>
    <phoneticPr fontId="8"/>
  </si>
  <si>
    <t>縞鋼板</t>
    <rPh sb="0" eb="3">
      <t>シマコウハン</t>
    </rPh>
    <phoneticPr fontId="4"/>
  </si>
  <si>
    <t>t4.5</t>
    <phoneticPr fontId="4"/>
  </si>
  <si>
    <t>金属製建具</t>
    <rPh sb="0" eb="3">
      <t>キンゾクセイ</t>
    </rPh>
    <rPh sb="3" eb="5">
      <t>タテグ</t>
    </rPh>
    <phoneticPr fontId="4"/>
  </si>
  <si>
    <t>木製建具</t>
    <rPh sb="0" eb="2">
      <t>モクセイ</t>
    </rPh>
    <rPh sb="2" eb="4">
      <t>タテグ</t>
    </rPh>
    <phoneticPr fontId="8"/>
  </si>
  <si>
    <t>ガラス</t>
  </si>
  <si>
    <t>ｸﾞﾗｽｳｰﾙ　t50</t>
    <phoneticPr fontId="4"/>
  </si>
  <si>
    <t>ｍ2</t>
  </si>
  <si>
    <t>科目名称　2.処理棟（地下部）解体</t>
    <rPh sb="0" eb="2">
      <t>カモク</t>
    </rPh>
    <rPh sb="2" eb="4">
      <t>メイショウ</t>
    </rPh>
    <rPh sb="7" eb="10">
      <t>ショリトウ</t>
    </rPh>
    <rPh sb="11" eb="14">
      <t>チカブ</t>
    </rPh>
    <rPh sb="15" eb="17">
      <t>カイタイ</t>
    </rPh>
    <phoneticPr fontId="11"/>
  </si>
  <si>
    <t>基礎部</t>
    <rPh sb="0" eb="3">
      <t>キソブ</t>
    </rPh>
    <phoneticPr fontId="8"/>
  </si>
  <si>
    <t>地下部</t>
    <rPh sb="0" eb="3">
      <t>チカブ</t>
    </rPh>
    <phoneticPr fontId="8"/>
  </si>
  <si>
    <t>シンダー他</t>
    <rPh sb="4" eb="5">
      <t>ホカ</t>
    </rPh>
    <phoneticPr fontId="8"/>
  </si>
  <si>
    <t>モルタル取り壊し</t>
    <rPh sb="4" eb="5">
      <t>ト</t>
    </rPh>
    <rPh sb="6" eb="7">
      <t>コワ</t>
    </rPh>
    <phoneticPr fontId="8"/>
  </si>
  <si>
    <t>モルタル</t>
    <phoneticPr fontId="8"/>
  </si>
  <si>
    <t>科目名称　3.処理棟（地上部）解体</t>
    <rPh sb="0" eb="2">
      <t>カモク</t>
    </rPh>
    <rPh sb="2" eb="4">
      <t>メイショウ</t>
    </rPh>
    <rPh sb="7" eb="10">
      <t>ショリトウ</t>
    </rPh>
    <rPh sb="11" eb="13">
      <t>チジョウ</t>
    </rPh>
    <rPh sb="13" eb="14">
      <t>ブ</t>
    </rPh>
    <rPh sb="15" eb="17">
      <t>カイタイ</t>
    </rPh>
    <phoneticPr fontId="11"/>
  </si>
  <si>
    <t>計</t>
    <rPh sb="0" eb="1">
      <t>ケイ</t>
    </rPh>
    <phoneticPr fontId="7"/>
  </si>
  <si>
    <t>ｱﾙﾐ手摺　H=1100</t>
    <rPh sb="3" eb="5">
      <t>テスリ</t>
    </rPh>
    <phoneticPr fontId="4"/>
  </si>
  <si>
    <t>壁　ｸﾞﾗｽｳｰﾙ t50</t>
    <rPh sb="0" eb="1">
      <t>カベ</t>
    </rPh>
    <phoneticPr fontId="4"/>
  </si>
  <si>
    <t>天井　ｸﾞﾗｽｳｰﾙ　t50</t>
    <rPh sb="0" eb="2">
      <t>テンジョウ</t>
    </rPh>
    <phoneticPr fontId="4"/>
  </si>
  <si>
    <t>木額縁　60x25　</t>
    <rPh sb="0" eb="1">
      <t>モク</t>
    </rPh>
    <rPh sb="1" eb="3">
      <t>ガクブチ</t>
    </rPh>
    <phoneticPr fontId="4"/>
  </si>
  <si>
    <t>木額縁　40x25　</t>
    <rPh sb="0" eb="1">
      <t>モク</t>
    </rPh>
    <rPh sb="1" eb="3">
      <t>ガクブチ</t>
    </rPh>
    <phoneticPr fontId="4"/>
  </si>
  <si>
    <t>見切縁　65x25　</t>
    <rPh sb="0" eb="3">
      <t>ミキリブチ</t>
    </rPh>
    <phoneticPr fontId="4"/>
  </si>
  <si>
    <t>床点検口　縞鋼板4.5　</t>
    <rPh sb="0" eb="1">
      <t>ユカ</t>
    </rPh>
    <rPh sb="1" eb="3">
      <t>テンケン</t>
    </rPh>
    <rPh sb="3" eb="4">
      <t>クチ</t>
    </rPh>
    <rPh sb="5" eb="8">
      <t>シマコウハン</t>
    </rPh>
    <phoneticPr fontId="4"/>
  </si>
  <si>
    <t>600□</t>
    <phoneticPr fontId="4"/>
  </si>
  <si>
    <t>450□</t>
    <phoneticPr fontId="4"/>
  </si>
  <si>
    <t>排水目皿　φ75</t>
    <rPh sb="0" eb="2">
      <t>ハイスイ</t>
    </rPh>
    <rPh sb="2" eb="4">
      <t>メザラ</t>
    </rPh>
    <phoneticPr fontId="4"/>
  </si>
  <si>
    <t>排水目皿　φ50</t>
    <rPh sb="0" eb="2">
      <t>ハイスイ</t>
    </rPh>
    <rPh sb="2" eb="4">
      <t>メザラ</t>
    </rPh>
    <phoneticPr fontId="4"/>
  </si>
  <si>
    <t>排水ﾊﾟｲﾌﾟ　VP75</t>
    <rPh sb="0" eb="2">
      <t>ハイスイ</t>
    </rPh>
    <phoneticPr fontId="4"/>
  </si>
  <si>
    <t>排水ﾊﾟｲﾌﾟ　VP50</t>
    <rPh sb="0" eb="2">
      <t>ハイスイ</t>
    </rPh>
    <phoneticPr fontId="4"/>
  </si>
  <si>
    <t>換気扇　φ300　ﾌｰﾄﾞ</t>
    <rPh sb="0" eb="3">
      <t>カンキセン</t>
    </rPh>
    <phoneticPr fontId="4"/>
  </si>
  <si>
    <t>換気扇　φ400　ﾌｰﾄﾞ</t>
    <rPh sb="0" eb="3">
      <t>カンキセン</t>
    </rPh>
    <phoneticPr fontId="4"/>
  </si>
  <si>
    <t>縞鋼板　t4.5</t>
    <rPh sb="0" eb="3">
      <t>シマコウハン</t>
    </rPh>
    <phoneticPr fontId="4"/>
  </si>
  <si>
    <t>①外装材とりこわし</t>
    <rPh sb="1" eb="4">
      <t>ガイソウザイ</t>
    </rPh>
    <phoneticPr fontId="12"/>
  </si>
  <si>
    <t>②内装材とりこわし</t>
    <rPh sb="1" eb="3">
      <t>ナイソウ</t>
    </rPh>
    <rPh sb="3" eb="4">
      <t>ザイ</t>
    </rPh>
    <phoneticPr fontId="12"/>
  </si>
  <si>
    <t>②開口部とりこわし</t>
    <rPh sb="1" eb="4">
      <t>カイコウブ</t>
    </rPh>
    <phoneticPr fontId="8"/>
  </si>
  <si>
    <t>③開口部とりこわし</t>
    <rPh sb="1" eb="4">
      <t>カイコウブ</t>
    </rPh>
    <phoneticPr fontId="8"/>
  </si>
  <si>
    <t>2.足場材運搬</t>
    <rPh sb="2" eb="5">
      <t>アシバザイ</t>
    </rPh>
    <rPh sb="5" eb="7">
      <t>ウンパン</t>
    </rPh>
    <phoneticPr fontId="8"/>
  </si>
  <si>
    <t>地下部解体</t>
    <rPh sb="0" eb="3">
      <t>チカブ</t>
    </rPh>
    <rPh sb="3" eb="5">
      <t>カイタイ</t>
    </rPh>
    <phoneticPr fontId="8"/>
  </si>
  <si>
    <t>有孔ﾋｭｰﾑ管　φ400　L=2.5m</t>
    <rPh sb="0" eb="2">
      <t>ユウコウ</t>
    </rPh>
    <rPh sb="6" eb="7">
      <t>カン</t>
    </rPh>
    <phoneticPr fontId="4"/>
  </si>
  <si>
    <t>掘削共</t>
    <rPh sb="0" eb="3">
      <t>クッサクトモ</t>
    </rPh>
    <phoneticPr fontId="8"/>
  </si>
  <si>
    <t>本</t>
    <rPh sb="0" eb="1">
      <t>ホン</t>
    </rPh>
    <phoneticPr fontId="8"/>
  </si>
  <si>
    <t>普通ﾋｭｰﾑ管　φ400　L=2.5m</t>
    <rPh sb="0" eb="2">
      <t>フツウ</t>
    </rPh>
    <rPh sb="6" eb="7">
      <t>カン</t>
    </rPh>
    <phoneticPr fontId="4"/>
  </si>
  <si>
    <t>②その他とりこわし</t>
    <rPh sb="3" eb="4">
      <t>タ</t>
    </rPh>
    <phoneticPr fontId="12"/>
  </si>
  <si>
    <t>ﾓﾙﾀﾙ</t>
    <phoneticPr fontId="4"/>
  </si>
  <si>
    <t>ｍ3</t>
    <phoneticPr fontId="8"/>
  </si>
  <si>
    <t>ALC　材工</t>
    <rPh sb="4" eb="6">
      <t>ザイコウ</t>
    </rPh>
    <phoneticPr fontId="8"/>
  </si>
  <si>
    <t>外壁・内壁共　区分③</t>
    <rPh sb="0" eb="2">
      <t>ガイヘキ</t>
    </rPh>
    <rPh sb="3" eb="5">
      <t>ナイヘキ</t>
    </rPh>
    <rPh sb="5" eb="6">
      <t>トモ</t>
    </rPh>
    <rPh sb="7" eb="9">
      <t>クブン</t>
    </rPh>
    <phoneticPr fontId="8"/>
  </si>
  <si>
    <t>L＝50ｍ程度</t>
    <rPh sb="5" eb="7">
      <t>テイド</t>
    </rPh>
    <phoneticPr fontId="8"/>
  </si>
  <si>
    <t>③内装材とりこわし</t>
    <rPh sb="1" eb="3">
      <t>ナイソウ</t>
    </rPh>
    <rPh sb="3" eb="4">
      <t>ザイ</t>
    </rPh>
    <phoneticPr fontId="12"/>
  </si>
  <si>
    <t>S造とりこわし</t>
    <rPh sb="1" eb="2">
      <t>ゾウ</t>
    </rPh>
    <phoneticPr fontId="8"/>
  </si>
  <si>
    <t>中量級　50～75㎏/㎡</t>
    <rPh sb="0" eb="1">
      <t>ナカ</t>
    </rPh>
    <rPh sb="1" eb="2">
      <t>リョウ</t>
    </rPh>
    <rPh sb="2" eb="3">
      <t>キュウ</t>
    </rPh>
    <phoneticPr fontId="4"/>
  </si>
  <si>
    <t>ｍ2</t>
    <phoneticPr fontId="12"/>
  </si>
  <si>
    <t>土間</t>
    <rPh sb="0" eb="2">
      <t>ドマ</t>
    </rPh>
    <phoneticPr fontId="8"/>
  </si>
  <si>
    <t>機械基礎</t>
    <rPh sb="0" eb="2">
      <t>キカイ</t>
    </rPh>
    <rPh sb="2" eb="4">
      <t>キソ</t>
    </rPh>
    <phoneticPr fontId="8"/>
  </si>
  <si>
    <t>外部含む</t>
    <rPh sb="0" eb="2">
      <t>ガイブ</t>
    </rPh>
    <rPh sb="2" eb="3">
      <t>フク</t>
    </rPh>
    <phoneticPr fontId="8"/>
  </si>
  <si>
    <t>鉄骨・金属類</t>
    <rPh sb="0" eb="2">
      <t>テッコツ</t>
    </rPh>
    <rPh sb="3" eb="6">
      <t>キンゾクルイ</t>
    </rPh>
    <phoneticPr fontId="4"/>
  </si>
  <si>
    <t>丸櫨折板　ｔ＝0.8</t>
    <rPh sb="0" eb="1">
      <t>マル</t>
    </rPh>
    <rPh sb="1" eb="2">
      <t>ハゼ</t>
    </rPh>
    <rPh sb="2" eb="4">
      <t>セッパン</t>
    </rPh>
    <phoneticPr fontId="4"/>
  </si>
  <si>
    <t>断熱材　ｔ＝25</t>
    <rPh sb="0" eb="3">
      <t>ダンネツザイ</t>
    </rPh>
    <phoneticPr fontId="4"/>
  </si>
  <si>
    <t>ALC版　t=50</t>
    <rPh sb="3" eb="4">
      <t>バン</t>
    </rPh>
    <phoneticPr fontId="4"/>
  </si>
  <si>
    <t>フェンス</t>
    <phoneticPr fontId="8"/>
  </si>
  <si>
    <t>ネットフェンス</t>
    <phoneticPr fontId="8"/>
  </si>
  <si>
    <t>H=1.2</t>
    <phoneticPr fontId="8"/>
  </si>
  <si>
    <t>個</t>
    <rPh sb="0" eb="1">
      <t>コ</t>
    </rPh>
    <phoneticPr fontId="8"/>
  </si>
  <si>
    <t>φ2000MH</t>
  </si>
  <si>
    <t>φ900MH</t>
  </si>
  <si>
    <t>ドラフトチューブ</t>
  </si>
  <si>
    <t>ディフユーザ</t>
  </si>
  <si>
    <t>WN810117-008A</t>
  </si>
  <si>
    <t>600×600MH</t>
  </si>
  <si>
    <t>WN810117-015B</t>
  </si>
  <si>
    <t>②旧ばっ気槽（S43・44）</t>
    <phoneticPr fontId="8"/>
  </si>
  <si>
    <t>WNー68135-5</t>
  </si>
  <si>
    <t>FL＋2700</t>
  </si>
  <si>
    <t>φ600MH</t>
  </si>
  <si>
    <t>600φMH</t>
  </si>
  <si>
    <t>800×800MH</t>
  </si>
  <si>
    <t>台</t>
    <rPh sb="0" eb="1">
      <t>ダイ</t>
    </rPh>
    <phoneticPr fontId="8"/>
  </si>
  <si>
    <t>WN81017-010 A</t>
  </si>
  <si>
    <t>φ2,030、L2340　FRP</t>
  </si>
  <si>
    <t>FRP</t>
  </si>
  <si>
    <t>L2600</t>
  </si>
  <si>
    <t>L6000</t>
  </si>
  <si>
    <t>L7500</t>
  </si>
  <si>
    <t>ベビコン</t>
  </si>
  <si>
    <t>オイルセパレーター</t>
  </si>
  <si>
    <t>D2-7507</t>
  </si>
  <si>
    <t>ブロア</t>
  </si>
  <si>
    <t>Z630503</t>
  </si>
  <si>
    <t>1800×1200×1300H</t>
  </si>
  <si>
    <t>330㎏</t>
  </si>
  <si>
    <t>BV003C198</t>
  </si>
  <si>
    <t>50㎏</t>
  </si>
  <si>
    <t>口径63　電動機2.2Kw</t>
    <phoneticPr fontId="8"/>
  </si>
  <si>
    <t>T0301B</t>
  </si>
  <si>
    <t>43㎏</t>
  </si>
  <si>
    <t>口径63　電動機1.5Kw</t>
    <phoneticPr fontId="8"/>
  </si>
  <si>
    <t>900㎏</t>
  </si>
  <si>
    <t>B754814</t>
  </si>
  <si>
    <t>アフターフィルタ</t>
  </si>
  <si>
    <t>φ390　H＝870</t>
  </si>
  <si>
    <t>74㎏</t>
  </si>
  <si>
    <t>BV004D003</t>
  </si>
  <si>
    <t>φ1100×3600L　</t>
  </si>
  <si>
    <t>2,100㎏</t>
  </si>
  <si>
    <t>BV003C055</t>
  </si>
  <si>
    <t>205㎏</t>
  </si>
  <si>
    <t>断熱材（岩綿）</t>
    <phoneticPr fontId="8"/>
  </si>
  <si>
    <t>BV002B108</t>
  </si>
  <si>
    <t>φ210　L=610</t>
  </si>
  <si>
    <t>BV003C010</t>
  </si>
  <si>
    <t>110㎏</t>
  </si>
  <si>
    <t>BV003C217</t>
  </si>
  <si>
    <t>2400×610×2225H</t>
    <phoneticPr fontId="8"/>
  </si>
  <si>
    <t>BV001A018</t>
  </si>
  <si>
    <t>BV002B199</t>
  </si>
  <si>
    <t>BV002B200</t>
  </si>
  <si>
    <t>BV003C234</t>
  </si>
  <si>
    <t>850㎏</t>
  </si>
  <si>
    <t>Z627936</t>
  </si>
  <si>
    <t>B077D258</t>
  </si>
  <si>
    <t>リアクトル</t>
  </si>
  <si>
    <t>B077D730-C</t>
  </si>
  <si>
    <t>1240㎏</t>
  </si>
  <si>
    <t>Bv002B155</t>
  </si>
  <si>
    <t>φ1700×6000H　FRP</t>
  </si>
  <si>
    <t>Bv002B156</t>
  </si>
  <si>
    <t>230㎏</t>
  </si>
  <si>
    <t>BV003C216</t>
  </si>
  <si>
    <t>φ900×3500H　FRP</t>
  </si>
  <si>
    <t>175㎏</t>
  </si>
  <si>
    <t>WN-68135-12</t>
  </si>
  <si>
    <t>チェーンブロック</t>
  </si>
  <si>
    <t>屋外</t>
    <rPh sb="0" eb="2">
      <t>オクガイ</t>
    </rPh>
    <phoneticPr fontId="7"/>
  </si>
  <si>
    <t>ｍ</t>
  </si>
  <si>
    <t>プラント配管設備（S43・44）</t>
    <rPh sb="4" eb="6">
      <t>ハイカン</t>
    </rPh>
    <rPh sb="6" eb="8">
      <t>セツビ</t>
    </rPh>
    <phoneticPr fontId="8"/>
  </si>
  <si>
    <t>集積・積込共</t>
    <rPh sb="0" eb="2">
      <t>シュウセキ</t>
    </rPh>
    <rPh sb="3" eb="6">
      <t>ツミコミトモ</t>
    </rPh>
    <phoneticPr fontId="8"/>
  </si>
  <si>
    <t>配管用炭素鋼鋼管</t>
    <rPh sb="0" eb="2">
      <t>ハイカン</t>
    </rPh>
    <rPh sb="2" eb="3">
      <t>ヨウ</t>
    </rPh>
    <rPh sb="3" eb="5">
      <t>タンソ</t>
    </rPh>
    <rPh sb="5" eb="6">
      <t>コウ</t>
    </rPh>
    <rPh sb="6" eb="8">
      <t>コウカン</t>
    </rPh>
    <phoneticPr fontId="27"/>
  </si>
  <si>
    <t>配管撤去</t>
    <rPh sb="0" eb="2">
      <t>ハイカン</t>
    </rPh>
    <rPh sb="2" eb="4">
      <t>テッキョ</t>
    </rPh>
    <phoneticPr fontId="8"/>
  </si>
  <si>
    <t>SGP</t>
    <phoneticPr fontId="8"/>
  </si>
  <si>
    <t>ステンレスEP鋼管</t>
    <rPh sb="7" eb="9">
      <t>コウカン</t>
    </rPh>
    <phoneticPr fontId="27"/>
  </si>
  <si>
    <t>EP</t>
  </si>
  <si>
    <t>ダクタイル鋳鉄管</t>
    <rPh sb="5" eb="8">
      <t>チュウテツカン</t>
    </rPh>
    <phoneticPr fontId="8"/>
  </si>
  <si>
    <t>CIP</t>
  </si>
  <si>
    <t>塩ビ管</t>
    <rPh sb="0" eb="1">
      <t>エン</t>
    </rPh>
    <rPh sb="2" eb="3">
      <t>カン</t>
    </rPh>
    <phoneticPr fontId="8"/>
  </si>
  <si>
    <t>VP</t>
  </si>
  <si>
    <t>フランジ継手</t>
    <rPh sb="4" eb="6">
      <t>ツギテ</t>
    </rPh>
    <phoneticPr fontId="8"/>
  </si>
  <si>
    <t>SGP</t>
  </si>
  <si>
    <t>EP</t>
    <phoneticPr fontId="8"/>
  </si>
  <si>
    <t>1.配管撤去</t>
    <rPh sb="2" eb="4">
      <t>ハイカン</t>
    </rPh>
    <rPh sb="4" eb="6">
      <t>テッキョ</t>
    </rPh>
    <phoneticPr fontId="8"/>
  </si>
  <si>
    <t>10A</t>
    <phoneticPr fontId="8"/>
  </si>
  <si>
    <t>15A</t>
    <phoneticPr fontId="8"/>
  </si>
  <si>
    <t>20A</t>
    <phoneticPr fontId="8"/>
  </si>
  <si>
    <t>25A</t>
    <phoneticPr fontId="8"/>
  </si>
  <si>
    <t>32A</t>
    <phoneticPr fontId="8"/>
  </si>
  <si>
    <t>40A</t>
    <phoneticPr fontId="8"/>
  </si>
  <si>
    <t>50A</t>
    <phoneticPr fontId="8"/>
  </si>
  <si>
    <t>65A</t>
    <phoneticPr fontId="8"/>
  </si>
  <si>
    <t>80A</t>
    <phoneticPr fontId="8"/>
  </si>
  <si>
    <t>100A</t>
    <phoneticPr fontId="8"/>
  </si>
  <si>
    <t>125A</t>
    <phoneticPr fontId="8"/>
  </si>
  <si>
    <t>150A</t>
    <phoneticPr fontId="8"/>
  </si>
  <si>
    <t>200A</t>
    <phoneticPr fontId="8"/>
  </si>
  <si>
    <t>10A～80A</t>
  </si>
  <si>
    <t>100A～200A</t>
  </si>
  <si>
    <t>250A</t>
    <phoneticPr fontId="8"/>
  </si>
  <si>
    <t>配管アスベスト撤去</t>
    <rPh sb="0" eb="2">
      <t>ハイカン</t>
    </rPh>
    <rPh sb="7" eb="9">
      <t>テッキョ</t>
    </rPh>
    <phoneticPr fontId="8"/>
  </si>
  <si>
    <t>パッキン、ガスケット他</t>
    <rPh sb="10" eb="11">
      <t>ホカ</t>
    </rPh>
    <phoneticPr fontId="8"/>
  </si>
  <si>
    <t>水質試験室運ばれたアスベスト入りガスケット等を解体する</t>
    <rPh sb="0" eb="2">
      <t>スイシツ</t>
    </rPh>
    <rPh sb="2" eb="5">
      <t>シケンシツ</t>
    </rPh>
    <rPh sb="5" eb="6">
      <t>ハコ</t>
    </rPh>
    <rPh sb="14" eb="15">
      <t>イ</t>
    </rPh>
    <rPh sb="21" eb="22">
      <t>ナド</t>
    </rPh>
    <rPh sb="23" eb="25">
      <t>カイタイ</t>
    </rPh>
    <phoneticPr fontId="8"/>
  </si>
  <si>
    <t>なお、珪藻土保温材は、そのまま袋入りして、水質試験室に一時保管する</t>
    <rPh sb="3" eb="6">
      <t>ケイソウド</t>
    </rPh>
    <rPh sb="6" eb="9">
      <t>ホオンザイ</t>
    </rPh>
    <rPh sb="15" eb="17">
      <t>フクロイ</t>
    </rPh>
    <rPh sb="21" eb="26">
      <t>スイシツシケンシツ</t>
    </rPh>
    <rPh sb="27" eb="31">
      <t>イチジホカン</t>
    </rPh>
    <phoneticPr fontId="8"/>
  </si>
  <si>
    <t>配管フランジガスケット</t>
    <rPh sb="0" eb="2">
      <t>ハイカン</t>
    </rPh>
    <phoneticPr fontId="8"/>
  </si>
  <si>
    <t>配管エルボ</t>
    <rPh sb="0" eb="2">
      <t>ハイカン</t>
    </rPh>
    <phoneticPr fontId="8"/>
  </si>
  <si>
    <t>珪藻土保温材</t>
    <rPh sb="0" eb="3">
      <t>ケイソウド</t>
    </rPh>
    <rPh sb="3" eb="6">
      <t>ホオンザイ</t>
    </rPh>
    <phoneticPr fontId="8"/>
  </si>
  <si>
    <t>1.電線撤去</t>
    <rPh sb="2" eb="4">
      <t>デンセン</t>
    </rPh>
    <rPh sb="4" eb="6">
      <t>テッキョ</t>
    </rPh>
    <phoneticPr fontId="8"/>
  </si>
  <si>
    <t>2.電線管撤去</t>
    <rPh sb="2" eb="5">
      <t>デンセンカン</t>
    </rPh>
    <rPh sb="5" eb="7">
      <t>テッキョ</t>
    </rPh>
    <phoneticPr fontId="8"/>
  </si>
  <si>
    <t>3.動力盤撤去</t>
    <rPh sb="2" eb="5">
      <t>ドウリョクバン</t>
    </rPh>
    <rPh sb="5" eb="7">
      <t>テッキョ</t>
    </rPh>
    <phoneticPr fontId="8"/>
  </si>
  <si>
    <t>3.電灯盤撤去</t>
    <rPh sb="2" eb="4">
      <t>デントウ</t>
    </rPh>
    <rPh sb="4" eb="5">
      <t>バン</t>
    </rPh>
    <rPh sb="5" eb="7">
      <t>テッキョ</t>
    </rPh>
    <phoneticPr fontId="8"/>
  </si>
  <si>
    <t>PCB文献調査含む</t>
    <rPh sb="3" eb="5">
      <t>ブンケン</t>
    </rPh>
    <rPh sb="5" eb="7">
      <t>チョウサ</t>
    </rPh>
    <rPh sb="7" eb="8">
      <t>フク</t>
    </rPh>
    <phoneticPr fontId="8"/>
  </si>
  <si>
    <t>4.照明器具撤去</t>
    <rPh sb="2" eb="4">
      <t>ショウメイ</t>
    </rPh>
    <rPh sb="4" eb="6">
      <t>キグ</t>
    </rPh>
    <rPh sb="6" eb="8">
      <t>テッキョ</t>
    </rPh>
    <phoneticPr fontId="8"/>
  </si>
  <si>
    <t>外灯含む</t>
    <rPh sb="0" eb="2">
      <t>ガイトウ</t>
    </rPh>
    <rPh sb="2" eb="3">
      <t>フク</t>
    </rPh>
    <phoneticPr fontId="8"/>
  </si>
  <si>
    <t>CV線</t>
    <rPh sb="2" eb="3">
      <t>セン</t>
    </rPh>
    <phoneticPr fontId="8"/>
  </si>
  <si>
    <t>CVV3.5×2C</t>
  </si>
  <si>
    <t>IV1.6×3</t>
  </si>
  <si>
    <t>IV1.6×4</t>
  </si>
  <si>
    <t>IV2.0×3</t>
  </si>
  <si>
    <t>VV1.6×3C</t>
  </si>
  <si>
    <t>面</t>
    <rPh sb="0" eb="1">
      <t>メン</t>
    </rPh>
    <phoneticPr fontId="8"/>
  </si>
  <si>
    <t>水銀灯</t>
    <rPh sb="0" eb="3">
      <t>スイギントウ</t>
    </rPh>
    <phoneticPr fontId="8"/>
  </si>
  <si>
    <t>建設リサイクル廃棄物</t>
    <rPh sb="0" eb="2">
      <t>ケンセツ</t>
    </rPh>
    <rPh sb="7" eb="10">
      <t>ハイキブツ</t>
    </rPh>
    <phoneticPr fontId="8"/>
  </si>
  <si>
    <t>科目名称　24.廃棄物処理</t>
    <rPh sb="0" eb="2">
      <t>カモク</t>
    </rPh>
    <rPh sb="2" eb="4">
      <t>メイショウ</t>
    </rPh>
    <rPh sb="8" eb="11">
      <t>ハイキブツ</t>
    </rPh>
    <rPh sb="11" eb="13">
      <t>ショリ</t>
    </rPh>
    <phoneticPr fontId="8"/>
  </si>
  <si>
    <t>コンクリートガラ</t>
    <phoneticPr fontId="8"/>
  </si>
  <si>
    <t>有筋・無筋共</t>
    <rPh sb="0" eb="2">
      <t>ユウキン</t>
    </rPh>
    <rPh sb="3" eb="5">
      <t>ムキン</t>
    </rPh>
    <rPh sb="5" eb="6">
      <t>トモ</t>
    </rPh>
    <phoneticPr fontId="8"/>
  </si>
  <si>
    <t>1.建設リサイクル廃棄物</t>
    <rPh sb="2" eb="4">
      <t>ケンセツ</t>
    </rPh>
    <rPh sb="9" eb="12">
      <t>ハイキブツ</t>
    </rPh>
    <phoneticPr fontId="8"/>
  </si>
  <si>
    <t>木材</t>
    <rPh sb="0" eb="2">
      <t>モクザイ</t>
    </rPh>
    <phoneticPr fontId="8"/>
  </si>
  <si>
    <t>建築系</t>
    <rPh sb="0" eb="3">
      <t>ケンチクケイ</t>
    </rPh>
    <phoneticPr fontId="8"/>
  </si>
  <si>
    <t>がれき類</t>
    <rPh sb="3" eb="4">
      <t>ルイ</t>
    </rPh>
    <phoneticPr fontId="8"/>
  </si>
  <si>
    <t>2.産業廃棄物</t>
    <rPh sb="2" eb="4">
      <t>サンギョウ</t>
    </rPh>
    <rPh sb="4" eb="7">
      <t>ハイキブツ</t>
    </rPh>
    <phoneticPr fontId="8"/>
  </si>
  <si>
    <t>ｺﾝｸﾘｰﾄﾌﾞﾛｯｸ</t>
  </si>
  <si>
    <t>ガラス・陶磁器くず</t>
    <rPh sb="4" eb="7">
      <t>トウジキ</t>
    </rPh>
    <phoneticPr fontId="8"/>
  </si>
  <si>
    <t>ｶﾞﾗｽｸﾛｽ</t>
  </si>
  <si>
    <t>ｶﾞﾗｽ</t>
  </si>
  <si>
    <t>ﾛｯｸｳｰﾙ</t>
  </si>
  <si>
    <t>ｸﾞﾗｽｳｰﾙ</t>
  </si>
  <si>
    <t>廃プラスチック類</t>
    <rPh sb="0" eb="1">
      <t>ハイ</t>
    </rPh>
    <rPh sb="7" eb="8">
      <t>ルイ</t>
    </rPh>
    <phoneticPr fontId="8"/>
  </si>
  <si>
    <t>ｴﾗｽﾀｲﾄ</t>
  </si>
  <si>
    <t>ﾀｰﾙｴﾎﾟ</t>
  </si>
  <si>
    <t>ｽﾀｲﾛﾌｫｰﾑ</t>
  </si>
  <si>
    <t>防水くず</t>
    <rPh sb="0" eb="2">
      <t>ボウスイ</t>
    </rPh>
    <phoneticPr fontId="8"/>
  </si>
  <si>
    <t>混合廃棄物</t>
    <rPh sb="0" eb="2">
      <t>コンゴウ</t>
    </rPh>
    <rPh sb="2" eb="5">
      <t>ハイキブツ</t>
    </rPh>
    <phoneticPr fontId="8"/>
  </si>
  <si>
    <t>石綿含有塗装屑</t>
    <rPh sb="0" eb="2">
      <t>イシワタ</t>
    </rPh>
    <rPh sb="2" eb="4">
      <t>ガンユウ</t>
    </rPh>
    <rPh sb="4" eb="7">
      <t>トソウクズ</t>
    </rPh>
    <phoneticPr fontId="8"/>
  </si>
  <si>
    <t>プラント系</t>
    <rPh sb="4" eb="5">
      <t>ケイ</t>
    </rPh>
    <phoneticPr fontId="8"/>
  </si>
  <si>
    <t>金額</t>
    <rPh sb="0" eb="2">
      <t>キンガク</t>
    </rPh>
    <phoneticPr fontId="8"/>
  </si>
  <si>
    <t>備　　考</t>
    <rPh sb="0" eb="1">
      <t>ビ</t>
    </rPh>
    <rPh sb="3" eb="4">
      <t>コウ</t>
    </rPh>
    <phoneticPr fontId="8"/>
  </si>
  <si>
    <t>計</t>
    <rPh sb="0" eb="1">
      <t>ケイ</t>
    </rPh>
    <phoneticPr fontId="8"/>
  </si>
  <si>
    <t>1.プラント配管設備</t>
    <rPh sb="6" eb="8">
      <t>ハイカン</t>
    </rPh>
    <rPh sb="8" eb="10">
      <t>セツビ</t>
    </rPh>
    <phoneticPr fontId="8"/>
  </si>
  <si>
    <t>1.第一消化槽解体</t>
    <rPh sb="2" eb="4">
      <t>ダイイチ</t>
    </rPh>
    <rPh sb="4" eb="7">
      <t>ショウカソウ</t>
    </rPh>
    <rPh sb="7" eb="9">
      <t>カイタイ</t>
    </rPh>
    <phoneticPr fontId="8"/>
  </si>
  <si>
    <t>3.処理棟解体</t>
    <rPh sb="2" eb="5">
      <t>ショリトウ</t>
    </rPh>
    <rPh sb="5" eb="7">
      <t>カイタイ</t>
    </rPh>
    <phoneticPr fontId="8"/>
  </si>
  <si>
    <t>2.土留め工</t>
    <rPh sb="2" eb="4">
      <t>ドト</t>
    </rPh>
    <rPh sb="5" eb="6">
      <t>コウ</t>
    </rPh>
    <phoneticPr fontId="8"/>
  </si>
  <si>
    <t>1.第一消化槽</t>
    <rPh sb="2" eb="4">
      <t>ダイイチ</t>
    </rPh>
    <rPh sb="4" eb="7">
      <t>ショウカソウ</t>
    </rPh>
    <phoneticPr fontId="8"/>
  </si>
  <si>
    <t>2.曝気槽・沈殿池</t>
    <rPh sb="2" eb="5">
      <t>バッキソウ</t>
    </rPh>
    <rPh sb="6" eb="9">
      <t>チンデンチ</t>
    </rPh>
    <phoneticPr fontId="8"/>
  </si>
  <si>
    <t>3.処理棟</t>
    <rPh sb="2" eb="5">
      <t>ショリトウ</t>
    </rPh>
    <phoneticPr fontId="8"/>
  </si>
  <si>
    <t>4.管廊（S57）</t>
    <rPh sb="2" eb="4">
      <t>カンロウ</t>
    </rPh>
    <phoneticPr fontId="8"/>
  </si>
  <si>
    <t>5.オゾン脱色棟</t>
    <rPh sb="5" eb="8">
      <t>ダッショクトウ</t>
    </rPh>
    <phoneticPr fontId="8"/>
  </si>
  <si>
    <t>0.15㎜以上（2重）</t>
    <rPh sb="5" eb="7">
      <t>イジョウ</t>
    </rPh>
    <rPh sb="9" eb="10">
      <t>ジュウ</t>
    </rPh>
    <phoneticPr fontId="12"/>
  </si>
  <si>
    <t>0.08㎜以上(1重）</t>
    <rPh sb="5" eb="7">
      <t>イジョウ</t>
    </rPh>
    <rPh sb="9" eb="10">
      <t>ジュウ</t>
    </rPh>
    <phoneticPr fontId="12"/>
  </si>
  <si>
    <t>床プラスチックシート</t>
    <rPh sb="0" eb="1">
      <t>ユカ</t>
    </rPh>
    <phoneticPr fontId="12"/>
  </si>
  <si>
    <t>壁プラスチックシート</t>
    <rPh sb="0" eb="1">
      <t>カベ</t>
    </rPh>
    <phoneticPr fontId="12"/>
  </si>
  <si>
    <t>天井プラスチックシート</t>
    <rPh sb="0" eb="2">
      <t>テンジョウ</t>
    </rPh>
    <phoneticPr fontId="12"/>
  </si>
  <si>
    <t>1.隔離養生材</t>
    <rPh sb="2" eb="5">
      <t>ヨウジョウザイ</t>
    </rPh>
    <phoneticPr fontId="12"/>
  </si>
  <si>
    <t>小　　計</t>
    <rPh sb="0" eb="1">
      <t>ショウ</t>
    </rPh>
    <rPh sb="3" eb="4">
      <t>ケイ</t>
    </rPh>
    <phoneticPr fontId="10"/>
  </si>
  <si>
    <t>セキュリティゾーン</t>
    <phoneticPr fontId="7"/>
  </si>
  <si>
    <t>エアシャワー</t>
    <phoneticPr fontId="7"/>
  </si>
  <si>
    <t>高性能真空掃除機</t>
    <rPh sb="0" eb="3">
      <t>コウセイノウ</t>
    </rPh>
    <rPh sb="3" eb="8">
      <t>シンクウソウジキ</t>
    </rPh>
    <phoneticPr fontId="7"/>
  </si>
  <si>
    <t>集じん・排気装置</t>
    <rPh sb="0" eb="1">
      <t>シュウ</t>
    </rPh>
    <rPh sb="4" eb="6">
      <t>ハイキ</t>
    </rPh>
    <rPh sb="6" eb="8">
      <t>ソウチ</t>
    </rPh>
    <phoneticPr fontId="7"/>
  </si>
  <si>
    <t>その他必要器具</t>
    <rPh sb="2" eb="3">
      <t>タ</t>
    </rPh>
    <rPh sb="3" eb="5">
      <t>ヒツヨウ</t>
    </rPh>
    <rPh sb="5" eb="7">
      <t>キグ</t>
    </rPh>
    <phoneticPr fontId="7"/>
  </si>
  <si>
    <t>フレコンパック</t>
    <phoneticPr fontId="8"/>
  </si>
  <si>
    <t>4.保護衣・呼吸用保護具</t>
    <rPh sb="2" eb="4">
      <t>ホゴ</t>
    </rPh>
    <rPh sb="4" eb="5">
      <t>イ</t>
    </rPh>
    <rPh sb="6" eb="8">
      <t>コキュウ</t>
    </rPh>
    <rPh sb="8" eb="9">
      <t>ヨウ</t>
    </rPh>
    <rPh sb="9" eb="11">
      <t>ホゴ</t>
    </rPh>
    <rPh sb="11" eb="12">
      <t>グ</t>
    </rPh>
    <phoneticPr fontId="12"/>
  </si>
  <si>
    <t>呼吸用保護具</t>
    <rPh sb="0" eb="3">
      <t>コキュウヨウ</t>
    </rPh>
    <rPh sb="3" eb="6">
      <t>ホゴグ</t>
    </rPh>
    <phoneticPr fontId="8"/>
  </si>
  <si>
    <t>電動ファン付呼吸用</t>
    <rPh sb="0" eb="2">
      <t>デンドウ</t>
    </rPh>
    <rPh sb="5" eb="6">
      <t>ツ</t>
    </rPh>
    <rPh sb="6" eb="8">
      <t>コキュウ</t>
    </rPh>
    <rPh sb="8" eb="9">
      <t>ヨウ</t>
    </rPh>
    <phoneticPr fontId="7"/>
  </si>
  <si>
    <t>保護具（PL3又PS3）</t>
    <phoneticPr fontId="7"/>
  </si>
  <si>
    <t>個</t>
    <rPh sb="0" eb="1">
      <t>コ</t>
    </rPh>
    <phoneticPr fontId="7"/>
  </si>
  <si>
    <t>保護衣</t>
    <rPh sb="0" eb="2">
      <t>ホゴ</t>
    </rPh>
    <rPh sb="2" eb="3">
      <t>イ</t>
    </rPh>
    <phoneticPr fontId="8"/>
  </si>
  <si>
    <t>JIST8115浮遊固形粉じん防護用</t>
    <rPh sb="8" eb="10">
      <t>フユウ</t>
    </rPh>
    <rPh sb="10" eb="12">
      <t>コケイ</t>
    </rPh>
    <rPh sb="12" eb="13">
      <t>フン</t>
    </rPh>
    <rPh sb="15" eb="17">
      <t>ボウゴ</t>
    </rPh>
    <rPh sb="17" eb="18">
      <t>ヨウ</t>
    </rPh>
    <phoneticPr fontId="7"/>
  </si>
  <si>
    <t>密閉服（タイプ5）同等品以上</t>
    <rPh sb="0" eb="2">
      <t>ミッペイ</t>
    </rPh>
    <rPh sb="2" eb="3">
      <t>フク</t>
    </rPh>
    <rPh sb="9" eb="12">
      <t>ドウトウヒン</t>
    </rPh>
    <rPh sb="12" eb="14">
      <t>イジョウ</t>
    </rPh>
    <phoneticPr fontId="7"/>
  </si>
  <si>
    <t>枚</t>
    <rPh sb="0" eb="1">
      <t>マイ</t>
    </rPh>
    <phoneticPr fontId="7"/>
  </si>
  <si>
    <t>施工前</t>
    <rPh sb="0" eb="3">
      <t>セコウマエ</t>
    </rPh>
    <phoneticPr fontId="7"/>
  </si>
  <si>
    <t>工事開始前の周辺環境</t>
    <rPh sb="0" eb="2">
      <t>コウジ</t>
    </rPh>
    <rPh sb="2" eb="4">
      <t>カイシ</t>
    </rPh>
    <rPh sb="4" eb="5">
      <t>マエ</t>
    </rPh>
    <rPh sb="6" eb="8">
      <t>シュウヘン</t>
    </rPh>
    <rPh sb="8" eb="10">
      <t>カンキョウ</t>
    </rPh>
    <phoneticPr fontId="7"/>
  </si>
  <si>
    <t>2×8</t>
    <phoneticPr fontId="7"/>
  </si>
  <si>
    <t>か所</t>
    <rPh sb="1" eb="2">
      <t>ショ</t>
    </rPh>
    <phoneticPr fontId="7"/>
  </si>
  <si>
    <t>除去中</t>
    <rPh sb="0" eb="2">
      <t>ジョキョ</t>
    </rPh>
    <rPh sb="2" eb="3">
      <t>チュウ</t>
    </rPh>
    <phoneticPr fontId="7"/>
  </si>
  <si>
    <t>負圧集じん稼働中</t>
    <rPh sb="0" eb="2">
      <t>フアツ</t>
    </rPh>
    <rPh sb="2" eb="3">
      <t>シュウ</t>
    </rPh>
    <rPh sb="5" eb="8">
      <t>カドウチュウ</t>
    </rPh>
    <phoneticPr fontId="7"/>
  </si>
  <si>
    <t>除去後</t>
    <rPh sb="0" eb="3">
      <t>ジョキョゴ</t>
    </rPh>
    <phoneticPr fontId="7"/>
  </si>
  <si>
    <t>除去完了後</t>
    <rPh sb="0" eb="2">
      <t>ジョキョ</t>
    </rPh>
    <rPh sb="2" eb="5">
      <t>カンリョウゴ</t>
    </rPh>
    <phoneticPr fontId="7"/>
  </si>
  <si>
    <t>清掃後</t>
    <rPh sb="0" eb="2">
      <t>セイソウ</t>
    </rPh>
    <rPh sb="2" eb="3">
      <t>ゴ</t>
    </rPh>
    <phoneticPr fontId="7"/>
  </si>
  <si>
    <t>CV50□×3C</t>
  </si>
  <si>
    <t>CVV2.0□×10C</t>
  </si>
  <si>
    <t>CVV2.0□×20C</t>
  </si>
  <si>
    <t>IV2□×2</t>
  </si>
  <si>
    <t>VV2.0×3C</t>
  </si>
  <si>
    <t>VV2□×2C</t>
  </si>
  <si>
    <t>VV2□×5C</t>
  </si>
  <si>
    <t>VV6□×3C</t>
  </si>
  <si>
    <t>VV14□×3C</t>
  </si>
  <si>
    <t>VV22□×6C</t>
  </si>
  <si>
    <t>VV38□×3C</t>
  </si>
  <si>
    <t>VV30□×6C</t>
  </si>
  <si>
    <t>COL38□×3C</t>
  </si>
  <si>
    <t>蛍光灯</t>
    <rPh sb="0" eb="2">
      <t>ケイコウ</t>
    </rPh>
    <rPh sb="2" eb="3">
      <t>トウ</t>
    </rPh>
    <phoneticPr fontId="8"/>
  </si>
  <si>
    <t>一般産業廃棄物</t>
    <rPh sb="0" eb="2">
      <t>イッパン</t>
    </rPh>
    <rPh sb="2" eb="4">
      <t>サンギョウ</t>
    </rPh>
    <rPh sb="4" eb="7">
      <t>ハイキブツ</t>
    </rPh>
    <phoneticPr fontId="8"/>
  </si>
  <si>
    <t>石綿含有産業廃棄物</t>
    <rPh sb="0" eb="2">
      <t>イシワタ</t>
    </rPh>
    <rPh sb="2" eb="4">
      <t>ガンユウ</t>
    </rPh>
    <rPh sb="4" eb="6">
      <t>サンギョウ</t>
    </rPh>
    <rPh sb="6" eb="9">
      <t>ハイキブツ</t>
    </rPh>
    <phoneticPr fontId="8"/>
  </si>
  <si>
    <t>ALC版</t>
    <rPh sb="3" eb="4">
      <t>バン</t>
    </rPh>
    <phoneticPr fontId="3"/>
  </si>
  <si>
    <t>ﾋｭｰﾑ管</t>
    <rPh sb="4" eb="5">
      <t>カン</t>
    </rPh>
    <phoneticPr fontId="3"/>
  </si>
  <si>
    <t>ﾓﾙﾀﾙ片</t>
    <rPh sb="4" eb="5">
      <t>ヘン</t>
    </rPh>
    <phoneticPr fontId="3"/>
  </si>
  <si>
    <t>陶器</t>
    <rPh sb="0" eb="2">
      <t>トウキ</t>
    </rPh>
    <phoneticPr fontId="3"/>
  </si>
  <si>
    <t>ｱｽﾌｧﾙﾄ防水材</t>
    <rPh sb="6" eb="8">
      <t>ボウスイ</t>
    </rPh>
    <rPh sb="8" eb="9">
      <t>ザイ</t>
    </rPh>
    <phoneticPr fontId="3"/>
  </si>
  <si>
    <t>塩ﾋﾞ管</t>
    <rPh sb="0" eb="1">
      <t>エン</t>
    </rPh>
    <rPh sb="3" eb="4">
      <t>カン</t>
    </rPh>
    <phoneticPr fontId="3"/>
  </si>
  <si>
    <t>止水板</t>
    <rPh sb="0" eb="2">
      <t>シスイ</t>
    </rPh>
    <rPh sb="2" eb="3">
      <t>イタ</t>
    </rPh>
    <phoneticPr fontId="3"/>
  </si>
  <si>
    <t>3.石綿廃棄物</t>
    <rPh sb="2" eb="4">
      <t>イシワタ</t>
    </rPh>
    <rPh sb="4" eb="7">
      <t>ハイキブツ</t>
    </rPh>
    <phoneticPr fontId="8"/>
  </si>
  <si>
    <t>ｍ3</t>
  </si>
  <si>
    <t>4.一般産業廃棄物</t>
    <rPh sb="2" eb="4">
      <t>イッパン</t>
    </rPh>
    <rPh sb="4" eb="6">
      <t>サンギョウ</t>
    </rPh>
    <rPh sb="6" eb="9">
      <t>ハイキブツ</t>
    </rPh>
    <phoneticPr fontId="8"/>
  </si>
  <si>
    <t>科目名称　12.廃棄物処理</t>
    <rPh sb="0" eb="2">
      <t>カモク</t>
    </rPh>
    <rPh sb="2" eb="4">
      <t>メイショウ</t>
    </rPh>
    <rPh sb="8" eb="11">
      <t>ハイキブツ</t>
    </rPh>
    <rPh sb="11" eb="13">
      <t>ショリ</t>
    </rPh>
    <phoneticPr fontId="8"/>
  </si>
  <si>
    <t>廃棄物処理</t>
    <rPh sb="0" eb="3">
      <t>ハイキブツ</t>
    </rPh>
    <rPh sb="3" eb="5">
      <t>ショリ</t>
    </rPh>
    <phoneticPr fontId="8"/>
  </si>
  <si>
    <t>建築系</t>
    <rPh sb="0" eb="2">
      <t>ケンチク</t>
    </rPh>
    <rPh sb="2" eb="3">
      <t>ケイ</t>
    </rPh>
    <phoneticPr fontId="8"/>
  </si>
  <si>
    <t>科目名称　11.廃棄物運搬</t>
    <rPh sb="0" eb="2">
      <t>カモク</t>
    </rPh>
    <rPh sb="2" eb="4">
      <t>メイショウ</t>
    </rPh>
    <rPh sb="8" eb="11">
      <t>ハイキブツ</t>
    </rPh>
    <rPh sb="11" eb="13">
      <t>ウンパン</t>
    </rPh>
    <phoneticPr fontId="8"/>
  </si>
  <si>
    <t>5.石綿廃棄物</t>
    <rPh sb="2" eb="4">
      <t>イシワタ</t>
    </rPh>
    <rPh sb="4" eb="7">
      <t>ハイキブツ</t>
    </rPh>
    <phoneticPr fontId="8"/>
  </si>
  <si>
    <t>石綿含有建材</t>
    <rPh sb="0" eb="2">
      <t>イシワタ</t>
    </rPh>
    <rPh sb="2" eb="4">
      <t>ガンユウ</t>
    </rPh>
    <rPh sb="4" eb="6">
      <t>ケンザイ</t>
    </rPh>
    <phoneticPr fontId="8"/>
  </si>
  <si>
    <t>ガスケット</t>
    <phoneticPr fontId="8"/>
  </si>
  <si>
    <t>パッキン</t>
    <phoneticPr fontId="8"/>
  </si>
  <si>
    <t>養生シート保護具他</t>
    <rPh sb="0" eb="2">
      <t>ヨウジョウ</t>
    </rPh>
    <rPh sb="5" eb="8">
      <t>ホゴグ</t>
    </rPh>
    <rPh sb="8" eb="9">
      <t>ホカ</t>
    </rPh>
    <phoneticPr fontId="8"/>
  </si>
  <si>
    <t>鋼矢板工</t>
    <rPh sb="0" eb="3">
      <t>コウヤイタ</t>
    </rPh>
    <rPh sb="3" eb="4">
      <t>コウ</t>
    </rPh>
    <phoneticPr fontId="8"/>
  </si>
  <si>
    <t>Ⅳ型</t>
    <rPh sb="1" eb="2">
      <t>ガタ</t>
    </rPh>
    <phoneticPr fontId="8"/>
  </si>
  <si>
    <t>L=9ｍ以下</t>
    <rPh sb="4" eb="6">
      <t>イカ</t>
    </rPh>
    <phoneticPr fontId="8"/>
  </si>
  <si>
    <t>枚</t>
    <rPh sb="0" eb="1">
      <t>マイ</t>
    </rPh>
    <phoneticPr fontId="8"/>
  </si>
  <si>
    <t>L=10ｍ</t>
    <phoneticPr fontId="8"/>
  </si>
  <si>
    <t>打設</t>
    <rPh sb="0" eb="2">
      <t>ダセツ</t>
    </rPh>
    <phoneticPr fontId="8"/>
  </si>
  <si>
    <t>引抜</t>
    <rPh sb="0" eb="2">
      <t>ヒキヌキ</t>
    </rPh>
    <phoneticPr fontId="8"/>
  </si>
  <si>
    <t>ｔ</t>
    <phoneticPr fontId="8"/>
  </si>
  <si>
    <t>運搬</t>
    <rPh sb="0" eb="2">
      <t>ウンパン</t>
    </rPh>
    <phoneticPr fontId="8"/>
  </si>
  <si>
    <t>賃料</t>
    <rPh sb="0" eb="2">
      <t>チンリョウ</t>
    </rPh>
    <phoneticPr fontId="8"/>
  </si>
  <si>
    <t>鋼矢板</t>
    <rPh sb="0" eb="3">
      <t>コウヤイタ</t>
    </rPh>
    <phoneticPr fontId="8"/>
  </si>
  <si>
    <t>山留材</t>
    <rPh sb="0" eb="2">
      <t>ヤマドメ</t>
    </rPh>
    <rPh sb="2" eb="3">
      <t>ザイ</t>
    </rPh>
    <phoneticPr fontId="8"/>
  </si>
  <si>
    <t>設置</t>
    <rPh sb="0" eb="2">
      <t>セッチ</t>
    </rPh>
    <phoneticPr fontId="8"/>
  </si>
  <si>
    <t>撤去</t>
    <rPh sb="0" eb="2">
      <t>テッキョ</t>
    </rPh>
    <phoneticPr fontId="8"/>
  </si>
  <si>
    <t>1.構造体解体</t>
    <rPh sb="2" eb="4">
      <t>コウゾウ</t>
    </rPh>
    <rPh sb="4" eb="5">
      <t>タイ</t>
    </rPh>
    <rPh sb="5" eb="7">
      <t>カイタイ</t>
    </rPh>
    <phoneticPr fontId="8"/>
  </si>
  <si>
    <t>揚重機</t>
    <rPh sb="0" eb="3">
      <t>ヨウジュウキ</t>
    </rPh>
    <phoneticPr fontId="8"/>
  </si>
  <si>
    <t>ラフタークレーン</t>
    <phoneticPr fontId="8"/>
  </si>
  <si>
    <t>50-50ｔ吊</t>
    <rPh sb="6" eb="7">
      <t>ツリ</t>
    </rPh>
    <phoneticPr fontId="8"/>
  </si>
  <si>
    <t>式</t>
    <rPh sb="0" eb="1">
      <t>シキ</t>
    </rPh>
    <phoneticPr fontId="8"/>
  </si>
  <si>
    <t>①材料</t>
    <rPh sb="1" eb="3">
      <t>ザイリョウ</t>
    </rPh>
    <phoneticPr fontId="8"/>
  </si>
  <si>
    <t>②労務他</t>
    <rPh sb="1" eb="3">
      <t>ロウム</t>
    </rPh>
    <rPh sb="3" eb="4">
      <t>ホカ</t>
    </rPh>
    <phoneticPr fontId="8"/>
  </si>
  <si>
    <t>L-10ｍ45枚　90日</t>
    <rPh sb="7" eb="8">
      <t>マイ</t>
    </rPh>
    <rPh sb="11" eb="12">
      <t>ニチ</t>
    </rPh>
    <phoneticPr fontId="8"/>
  </si>
  <si>
    <t>Ⅳ型L-9ｍ31枚</t>
    <rPh sb="1" eb="2">
      <t>ガタ</t>
    </rPh>
    <rPh sb="8" eb="9">
      <t>マイ</t>
    </rPh>
    <phoneticPr fontId="8"/>
  </si>
  <si>
    <t>H-350</t>
    <phoneticPr fontId="8"/>
  </si>
  <si>
    <t>腹起し・切梁</t>
    <rPh sb="0" eb="2">
      <t>ハラオコ</t>
    </rPh>
    <rPh sb="4" eb="6">
      <t>キリバリ</t>
    </rPh>
    <phoneticPr fontId="8"/>
  </si>
  <si>
    <t>腹起し・切梁　90日</t>
    <rPh sb="0" eb="2">
      <t>ハラオコ</t>
    </rPh>
    <rPh sb="4" eb="6">
      <t>キリバリ</t>
    </rPh>
    <rPh sb="9" eb="10">
      <t>ニチ</t>
    </rPh>
    <phoneticPr fontId="8"/>
  </si>
  <si>
    <t>火打ち</t>
    <rPh sb="0" eb="2">
      <t>ヒウ</t>
    </rPh>
    <phoneticPr fontId="8"/>
  </si>
  <si>
    <t>計</t>
    <rPh sb="0" eb="1">
      <t>ケイ</t>
    </rPh>
    <phoneticPr fontId="8"/>
  </si>
  <si>
    <t>掘削</t>
    <rPh sb="0" eb="2">
      <t>クッサク</t>
    </rPh>
    <phoneticPr fontId="8"/>
  </si>
  <si>
    <t>土留め内</t>
    <rPh sb="0" eb="2">
      <t>ドト</t>
    </rPh>
    <rPh sb="3" eb="4">
      <t>ナイ</t>
    </rPh>
    <phoneticPr fontId="8"/>
  </si>
  <si>
    <t>一部土留め内</t>
    <rPh sb="0" eb="2">
      <t>イチブ</t>
    </rPh>
    <rPh sb="2" eb="4">
      <t>ドト</t>
    </rPh>
    <rPh sb="5" eb="6">
      <t>ナイ</t>
    </rPh>
    <phoneticPr fontId="8"/>
  </si>
  <si>
    <t>集水管　SGPφ100　L=8.9m</t>
    <rPh sb="0" eb="2">
      <t>シュウスイ</t>
    </rPh>
    <rPh sb="2" eb="3">
      <t>カン</t>
    </rPh>
    <phoneticPr fontId="8"/>
  </si>
  <si>
    <t>ｍ</t>
    <phoneticPr fontId="12"/>
  </si>
  <si>
    <t>設置・撤去</t>
    <rPh sb="0" eb="2">
      <t>セッチ</t>
    </rPh>
    <rPh sb="3" eb="5">
      <t>テッキョ</t>
    </rPh>
    <phoneticPr fontId="7"/>
  </si>
  <si>
    <t>ガードマンボックス</t>
    <phoneticPr fontId="7"/>
  </si>
  <si>
    <t>人</t>
    <rPh sb="0" eb="1">
      <t>ニン</t>
    </rPh>
    <phoneticPr fontId="8"/>
  </si>
  <si>
    <t>山留工材含まず</t>
    <rPh sb="0" eb="2">
      <t>ヤマドメ</t>
    </rPh>
    <rPh sb="2" eb="4">
      <t>コウザイ</t>
    </rPh>
    <rPh sb="4" eb="5">
      <t>フク</t>
    </rPh>
    <phoneticPr fontId="7"/>
  </si>
  <si>
    <t>除雪費</t>
    <rPh sb="0" eb="3">
      <t>ジョセツヒ</t>
    </rPh>
    <phoneticPr fontId="14"/>
  </si>
  <si>
    <t>ホイールローダー</t>
  </si>
  <si>
    <t>事務所用地造成・撤去費</t>
    <rPh sb="0" eb="5">
      <t>ジムショヨウチ</t>
    </rPh>
    <rPh sb="5" eb="7">
      <t>ゾウセイ</t>
    </rPh>
    <rPh sb="8" eb="10">
      <t>テッキョ</t>
    </rPh>
    <rPh sb="10" eb="11">
      <t>ヒ</t>
    </rPh>
    <phoneticPr fontId="14"/>
  </si>
  <si>
    <t>砕石敷</t>
    <rPh sb="0" eb="2">
      <t>サイセキ</t>
    </rPh>
    <rPh sb="2" eb="3">
      <t>シキ</t>
    </rPh>
    <phoneticPr fontId="14"/>
  </si>
  <si>
    <t>取水棟関係</t>
    <rPh sb="0" eb="2">
      <t>シュスイ</t>
    </rPh>
    <rPh sb="2" eb="3">
      <t>トウ</t>
    </rPh>
    <rPh sb="3" eb="5">
      <t>カンケイ</t>
    </rPh>
    <phoneticPr fontId="8"/>
  </si>
  <si>
    <t>土留め工設計費</t>
    <rPh sb="0" eb="2">
      <t>ドト</t>
    </rPh>
    <rPh sb="3" eb="4">
      <t>コウ</t>
    </rPh>
    <rPh sb="4" eb="6">
      <t>セッケイ</t>
    </rPh>
    <rPh sb="6" eb="7">
      <t>ヒ</t>
    </rPh>
    <phoneticPr fontId="8"/>
  </si>
  <si>
    <t>5.監督員詰所</t>
    <rPh sb="2" eb="6">
      <t>カントクインツ</t>
    </rPh>
    <rPh sb="6" eb="7">
      <t>ショ</t>
    </rPh>
    <phoneticPr fontId="14"/>
  </si>
  <si>
    <t>ヶ月</t>
    <rPh sb="1" eb="2">
      <t>ゲツ</t>
    </rPh>
    <phoneticPr fontId="14"/>
  </si>
  <si>
    <t>6.倉庫・下小屋費</t>
  </si>
  <si>
    <t>10日/月稼働×4カ月</t>
    <rPh sb="2" eb="3">
      <t>ヒ</t>
    </rPh>
    <rPh sb="4" eb="5">
      <t>ツキ</t>
    </rPh>
    <rPh sb="5" eb="7">
      <t>カドウ</t>
    </rPh>
    <rPh sb="10" eb="11">
      <t>ゲツ</t>
    </rPh>
    <phoneticPr fontId="14"/>
  </si>
  <si>
    <t>5か月</t>
    <rPh sb="2" eb="3">
      <t>ゲツ</t>
    </rPh>
    <phoneticPr fontId="8"/>
  </si>
  <si>
    <t>河川用申請手続き</t>
    <rPh sb="0" eb="2">
      <t>カセン</t>
    </rPh>
    <rPh sb="2" eb="3">
      <t>ヨウ</t>
    </rPh>
    <rPh sb="3" eb="5">
      <t>シンセイ</t>
    </rPh>
    <rPh sb="5" eb="7">
      <t>テツヅ</t>
    </rPh>
    <phoneticPr fontId="7"/>
  </si>
  <si>
    <t>杭位置測量</t>
    <rPh sb="0" eb="1">
      <t>クイ</t>
    </rPh>
    <rPh sb="1" eb="3">
      <t>イチ</t>
    </rPh>
    <rPh sb="3" eb="5">
      <t>ソクリョウ</t>
    </rPh>
    <phoneticPr fontId="7"/>
  </si>
  <si>
    <t>次期工事用</t>
    <rPh sb="0" eb="2">
      <t>ジキ</t>
    </rPh>
    <rPh sb="2" eb="4">
      <t>コウジ</t>
    </rPh>
    <rPh sb="4" eb="5">
      <t>ヨウ</t>
    </rPh>
    <phoneticPr fontId="7"/>
  </si>
  <si>
    <t>土取り場測量</t>
    <rPh sb="0" eb="2">
      <t>ドト</t>
    </rPh>
    <rPh sb="3" eb="4">
      <t>バ</t>
    </rPh>
    <rPh sb="4" eb="6">
      <t>ソクリョウ</t>
    </rPh>
    <phoneticPr fontId="7"/>
  </si>
  <si>
    <t>残土量測量</t>
    <rPh sb="0" eb="2">
      <t>ザンド</t>
    </rPh>
    <rPh sb="2" eb="3">
      <t>リョウ</t>
    </rPh>
    <rPh sb="3" eb="5">
      <t>ソクリョウ</t>
    </rPh>
    <phoneticPr fontId="7"/>
  </si>
  <si>
    <t>ステンレス管</t>
    <rPh sb="5" eb="6">
      <t>カン</t>
    </rPh>
    <phoneticPr fontId="26"/>
  </si>
  <si>
    <t>小　　計</t>
    <rPh sb="0" eb="1">
      <t>ショウ</t>
    </rPh>
    <rPh sb="3" eb="4">
      <t>ケイ</t>
    </rPh>
    <phoneticPr fontId="7"/>
  </si>
  <si>
    <t>ダクタイル鋳鉄管</t>
    <rPh sb="5" eb="8">
      <t>チュウテツカン</t>
    </rPh>
    <phoneticPr fontId="7"/>
  </si>
  <si>
    <t>塩ビ管</t>
    <rPh sb="0" eb="1">
      <t>エン</t>
    </rPh>
    <rPh sb="2" eb="3">
      <t>カン</t>
    </rPh>
    <phoneticPr fontId="7"/>
  </si>
  <si>
    <t>VU</t>
  </si>
  <si>
    <t>フランジ継手</t>
    <rPh sb="4" eb="6">
      <t>ツギテ</t>
    </rPh>
    <phoneticPr fontId="7"/>
  </si>
  <si>
    <t>組</t>
    <rPh sb="0" eb="1">
      <t>クミ</t>
    </rPh>
    <phoneticPr fontId="7"/>
  </si>
  <si>
    <t>100～150</t>
  </si>
  <si>
    <t>100～250</t>
  </si>
  <si>
    <t>CV100□-3C</t>
  </si>
  <si>
    <t>CV14□-3C</t>
  </si>
  <si>
    <t>CV2□-3C</t>
  </si>
  <si>
    <t>CV2□-4C</t>
  </si>
  <si>
    <t>CV22□-3C</t>
  </si>
  <si>
    <t>CV3.5□-2C</t>
  </si>
  <si>
    <t>CV3.5□-3C</t>
  </si>
  <si>
    <t>CV3.5□-4C</t>
  </si>
  <si>
    <t>CV38□-3C</t>
  </si>
  <si>
    <t>CV5.5□-3C</t>
  </si>
  <si>
    <t>CV5.5□-4C</t>
  </si>
  <si>
    <t>CV8□-3C</t>
  </si>
  <si>
    <t>CV8□-4C</t>
  </si>
  <si>
    <t>CVT線</t>
    <rPh sb="3" eb="4">
      <t>セン</t>
    </rPh>
    <phoneticPr fontId="8"/>
  </si>
  <si>
    <t>CVT100□-3C</t>
  </si>
  <si>
    <t>CVT150□-3C</t>
  </si>
  <si>
    <t>CVT22□-3C</t>
  </si>
  <si>
    <t>CVT250□-3C</t>
  </si>
  <si>
    <t>CVT60□-3C</t>
  </si>
  <si>
    <t>CWW線</t>
    <rPh sb="3" eb="4">
      <t>セン</t>
    </rPh>
    <phoneticPr fontId="8"/>
  </si>
  <si>
    <t>CVV2□-10C</t>
  </si>
  <si>
    <t>CVV2□-20C</t>
  </si>
  <si>
    <t>CVV2□-2C</t>
  </si>
  <si>
    <t>CVV2□-3C</t>
  </si>
  <si>
    <t>CVV2□-4C</t>
  </si>
  <si>
    <t>CVV2□-5C</t>
  </si>
  <si>
    <t>CVV2□-6C</t>
  </si>
  <si>
    <t>CVV2□-7C</t>
  </si>
  <si>
    <t>CVV2□-8C</t>
  </si>
  <si>
    <t>CVV3.5□-4C</t>
  </si>
  <si>
    <t>E線</t>
    <rPh sb="1" eb="2">
      <t>セン</t>
    </rPh>
    <phoneticPr fontId="8"/>
  </si>
  <si>
    <t>E100□</t>
  </si>
  <si>
    <t>E14□</t>
  </si>
  <si>
    <t>E2.0</t>
  </si>
  <si>
    <t>E22□</t>
  </si>
  <si>
    <t>E38□</t>
  </si>
  <si>
    <t>E5.5□</t>
  </si>
  <si>
    <t>E60□</t>
  </si>
  <si>
    <t>E8□</t>
  </si>
  <si>
    <t>薄鋼電線管</t>
    <rPh sb="0" eb="2">
      <t>ウスコウ</t>
    </rPh>
    <rPh sb="2" eb="5">
      <t>デンセンカン</t>
    </rPh>
    <phoneticPr fontId="8"/>
  </si>
  <si>
    <t>厚鋼電線管</t>
    <rPh sb="0" eb="2">
      <t>アツコウ</t>
    </rPh>
    <rPh sb="2" eb="5">
      <t>デンセンカン</t>
    </rPh>
    <phoneticPr fontId="8"/>
  </si>
  <si>
    <t>CR30×7</t>
  </si>
  <si>
    <t>2号トラフ</t>
    <rPh sb="1" eb="2">
      <t>ゴウ</t>
    </rPh>
    <phoneticPr fontId="2"/>
  </si>
  <si>
    <t>3.盤関係</t>
    <rPh sb="2" eb="3">
      <t>バン</t>
    </rPh>
    <rPh sb="3" eb="5">
      <t>カンケイ</t>
    </rPh>
    <phoneticPr fontId="8"/>
  </si>
  <si>
    <t>ブロア制御盤</t>
    <rPh sb="3" eb="6">
      <t>セイギョバン</t>
    </rPh>
    <phoneticPr fontId="5"/>
  </si>
  <si>
    <t>取水ポンプ盤</t>
    <rPh sb="0" eb="2">
      <t>シュスイ</t>
    </rPh>
    <rPh sb="5" eb="6">
      <t>バン</t>
    </rPh>
    <phoneticPr fontId="5"/>
  </si>
  <si>
    <t>放流ポンプ盤</t>
    <rPh sb="0" eb="2">
      <t>ホウリュウ</t>
    </rPh>
    <rPh sb="5" eb="6">
      <t>バン</t>
    </rPh>
    <phoneticPr fontId="5"/>
  </si>
  <si>
    <t>井戸ポンプ盤</t>
    <rPh sb="0" eb="2">
      <t>イド</t>
    </rPh>
    <rPh sb="5" eb="6">
      <t>バン</t>
    </rPh>
    <phoneticPr fontId="5"/>
  </si>
  <si>
    <t>処理棟</t>
    <rPh sb="0" eb="3">
      <t>ショリトウ</t>
    </rPh>
    <phoneticPr fontId="2"/>
  </si>
  <si>
    <t>P1盤～P3盤</t>
    <rPh sb="2" eb="3">
      <t>バン</t>
    </rPh>
    <rPh sb="6" eb="7">
      <t>バン</t>
    </rPh>
    <phoneticPr fontId="2"/>
  </si>
  <si>
    <t>操作盤</t>
    <rPh sb="0" eb="3">
      <t>ソウサバン</t>
    </rPh>
    <phoneticPr fontId="2"/>
  </si>
  <si>
    <t>PM1盤</t>
    <rPh sb="3" eb="4">
      <t>バン</t>
    </rPh>
    <phoneticPr fontId="2"/>
  </si>
  <si>
    <t>PM2盤</t>
  </si>
  <si>
    <t>汚泥盤</t>
    <rPh sb="0" eb="3">
      <t>オデイバン</t>
    </rPh>
    <phoneticPr fontId="2"/>
  </si>
  <si>
    <t>ｽﾀﾋﾞﾗｲｻﾞ制御盤</t>
    <rPh sb="8" eb="11">
      <t>セイギョバン</t>
    </rPh>
    <phoneticPr fontId="2"/>
  </si>
  <si>
    <t>オゾン脱色棟</t>
    <rPh sb="3" eb="5">
      <t>ダッショク</t>
    </rPh>
    <rPh sb="5" eb="6">
      <t>トウ</t>
    </rPh>
    <phoneticPr fontId="2"/>
  </si>
  <si>
    <t>高圧受電盤</t>
    <rPh sb="0" eb="5">
      <t>コウアツジュデンバン</t>
    </rPh>
    <phoneticPr fontId="2"/>
  </si>
  <si>
    <t>IV1.6×2</t>
  </si>
  <si>
    <t>IV1.6×5</t>
  </si>
  <si>
    <t>IV2.0×2</t>
  </si>
  <si>
    <t>IV2.0×4</t>
  </si>
  <si>
    <t>IV3.5□×2</t>
  </si>
  <si>
    <t>IV3.5□×4</t>
  </si>
  <si>
    <t>IV3.5□×6</t>
  </si>
  <si>
    <t>IV3.5□×8</t>
  </si>
  <si>
    <t>IV3.5□×10</t>
  </si>
  <si>
    <t>IV3.5□×12</t>
  </si>
  <si>
    <t>HIV</t>
    <phoneticPr fontId="8"/>
  </si>
  <si>
    <t>OP0.9-2C</t>
  </si>
  <si>
    <t>MM45</t>
  </si>
  <si>
    <t>曝気槽</t>
    <rPh sb="0" eb="3">
      <t>バッキソウ</t>
    </rPh>
    <phoneticPr fontId="2"/>
  </si>
  <si>
    <t>曝気槽電灯分電盤</t>
    <rPh sb="0" eb="3">
      <t>バッキソウ</t>
    </rPh>
    <rPh sb="3" eb="8">
      <t>デントウブンデンバン</t>
    </rPh>
    <phoneticPr fontId="2"/>
  </si>
  <si>
    <t>処理棟1F電灯盤(5,C)</t>
    <rPh sb="0" eb="3">
      <t>ショリトウ</t>
    </rPh>
    <rPh sb="5" eb="8">
      <t>デントウバン</t>
    </rPh>
    <phoneticPr fontId="2"/>
  </si>
  <si>
    <t>新曝気槽</t>
    <rPh sb="0" eb="4">
      <t>シンバッキソウ</t>
    </rPh>
    <phoneticPr fontId="2"/>
  </si>
  <si>
    <t>新曝気槽動力盤P4</t>
    <rPh sb="0" eb="4">
      <t>シンバッキソウ</t>
    </rPh>
    <rPh sb="4" eb="7">
      <t>ドウリョクバン</t>
    </rPh>
    <phoneticPr fontId="2"/>
  </si>
  <si>
    <t>オゾン脱色棟</t>
    <rPh sb="3" eb="6">
      <t>ダッショクトウ</t>
    </rPh>
    <phoneticPr fontId="2"/>
  </si>
  <si>
    <t>分電盤</t>
    <rPh sb="0" eb="3">
      <t>ブンデンバン</t>
    </rPh>
    <phoneticPr fontId="2"/>
  </si>
  <si>
    <t>蛍光管</t>
    <rPh sb="0" eb="3">
      <t>ケイコウカン</t>
    </rPh>
    <phoneticPr fontId="8"/>
  </si>
  <si>
    <t>プラント系</t>
    <rPh sb="4" eb="5">
      <t>ケイ</t>
    </rPh>
    <phoneticPr fontId="7"/>
  </si>
  <si>
    <t>保温材等</t>
    <rPh sb="0" eb="3">
      <t>ホオンザイ</t>
    </rPh>
    <rPh sb="3" eb="4">
      <t>トウ</t>
    </rPh>
    <phoneticPr fontId="8"/>
  </si>
  <si>
    <t>主にFRP</t>
    <rPh sb="0" eb="1">
      <t>シュ</t>
    </rPh>
    <phoneticPr fontId="8"/>
  </si>
  <si>
    <t>オゾン脱色塔</t>
    <rPh sb="3" eb="4">
      <t>ダツ</t>
    </rPh>
    <rPh sb="4" eb="5">
      <t>ショク</t>
    </rPh>
    <rPh sb="5" eb="6">
      <t>トウ</t>
    </rPh>
    <phoneticPr fontId="8"/>
  </si>
  <si>
    <t>㎏</t>
    <phoneticPr fontId="8"/>
  </si>
  <si>
    <t>電線被覆屑</t>
    <rPh sb="0" eb="2">
      <t>デンセン</t>
    </rPh>
    <rPh sb="2" eb="4">
      <t>ヒフク</t>
    </rPh>
    <rPh sb="4" eb="5">
      <t>クズ</t>
    </rPh>
    <phoneticPr fontId="8"/>
  </si>
  <si>
    <t>その他</t>
    <rPh sb="2" eb="3">
      <t>タ</t>
    </rPh>
    <phoneticPr fontId="7"/>
  </si>
  <si>
    <t>式</t>
    <rPh sb="0" eb="1">
      <t>シキ</t>
    </rPh>
    <phoneticPr fontId="11"/>
  </si>
  <si>
    <t>絶縁油</t>
    <rPh sb="0" eb="2">
      <t>ゼツエン</t>
    </rPh>
    <rPh sb="2" eb="3">
      <t>ユ</t>
    </rPh>
    <phoneticPr fontId="7"/>
  </si>
  <si>
    <t>6.その他</t>
    <rPh sb="4" eb="5">
      <t>タ</t>
    </rPh>
    <phoneticPr fontId="7"/>
  </si>
  <si>
    <t>トランス</t>
  </si>
  <si>
    <t>30L</t>
  </si>
  <si>
    <t>L</t>
    <phoneticPr fontId="7"/>
  </si>
  <si>
    <t>進相コンデンサー</t>
    <rPh sb="0" eb="2">
      <t>シンソウ</t>
    </rPh>
    <phoneticPr fontId="7"/>
  </si>
  <si>
    <t>7.7L</t>
  </si>
  <si>
    <t>誘導電圧調整器</t>
    <rPh sb="0" eb="4">
      <t>ユウドウデンアツ</t>
    </rPh>
    <rPh sb="4" eb="7">
      <t>チョウセイキ</t>
    </rPh>
    <phoneticPr fontId="8"/>
  </si>
  <si>
    <t>油量180L</t>
    <rPh sb="0" eb="1">
      <t>アブラ</t>
    </rPh>
    <rPh sb="1" eb="2">
      <t>リョウ</t>
    </rPh>
    <phoneticPr fontId="8"/>
  </si>
  <si>
    <t>リアクトル</t>
    <phoneticPr fontId="8"/>
  </si>
  <si>
    <t>高電圧変圧器</t>
    <rPh sb="0" eb="3">
      <t>コウデンアツ</t>
    </rPh>
    <rPh sb="3" eb="6">
      <t>ヘンアツキ</t>
    </rPh>
    <phoneticPr fontId="8"/>
  </si>
  <si>
    <t>360L</t>
    <phoneticPr fontId="8"/>
  </si>
  <si>
    <t>アルミニウム</t>
    <phoneticPr fontId="8"/>
  </si>
  <si>
    <t>ステンレス</t>
  </si>
  <si>
    <t>電線類（銅）</t>
    <rPh sb="0" eb="3">
      <t>デンセンルイ</t>
    </rPh>
    <rPh sb="4" eb="5">
      <t>ドウ</t>
    </rPh>
    <phoneticPr fontId="8"/>
  </si>
  <si>
    <t>電線管</t>
    <rPh sb="0" eb="3">
      <t>デンセンカン</t>
    </rPh>
    <phoneticPr fontId="8"/>
  </si>
  <si>
    <t>配管類</t>
    <rPh sb="0" eb="2">
      <t>ハイカン</t>
    </rPh>
    <rPh sb="2" eb="3">
      <t>ルイ</t>
    </rPh>
    <phoneticPr fontId="8"/>
  </si>
  <si>
    <t>SUS</t>
    <phoneticPr fontId="8"/>
  </si>
  <si>
    <t>CIP</t>
    <phoneticPr fontId="8"/>
  </si>
  <si>
    <t>金属類</t>
    <rPh sb="0" eb="3">
      <t>キンゾクルイ</t>
    </rPh>
    <phoneticPr fontId="8"/>
  </si>
  <si>
    <t>機器解体</t>
    <rPh sb="0" eb="2">
      <t>キキ</t>
    </rPh>
    <rPh sb="2" eb="4">
      <t>カイタイ</t>
    </rPh>
    <phoneticPr fontId="8"/>
  </si>
  <si>
    <t>建築類</t>
    <rPh sb="0" eb="3">
      <t>ケンチクルイ</t>
    </rPh>
    <phoneticPr fontId="8"/>
  </si>
  <si>
    <t>鉄骨・重量鉄骨</t>
    <rPh sb="0" eb="2">
      <t>テッコツ</t>
    </rPh>
    <rPh sb="3" eb="5">
      <t>ジュウリョウ</t>
    </rPh>
    <rPh sb="5" eb="7">
      <t>テッコツ</t>
    </rPh>
    <phoneticPr fontId="8"/>
  </si>
  <si>
    <t>鉄筋類</t>
    <rPh sb="0" eb="2">
      <t>テッキン</t>
    </rPh>
    <rPh sb="2" eb="3">
      <t>ルイ</t>
    </rPh>
    <phoneticPr fontId="8"/>
  </si>
  <si>
    <t>科目名称　13.有価物場内運搬・集積</t>
    <rPh sb="0" eb="2">
      <t>カモク</t>
    </rPh>
    <rPh sb="2" eb="4">
      <t>メイショウ</t>
    </rPh>
    <rPh sb="8" eb="11">
      <t>ユウカブツ</t>
    </rPh>
    <rPh sb="11" eb="13">
      <t>ジョウナイ</t>
    </rPh>
    <rPh sb="13" eb="15">
      <t>ウンパン</t>
    </rPh>
    <rPh sb="16" eb="18">
      <t>シュウセキ</t>
    </rPh>
    <phoneticPr fontId="8"/>
  </si>
  <si>
    <t>場内</t>
    <rPh sb="0" eb="2">
      <t>ジョウナイ</t>
    </rPh>
    <phoneticPr fontId="7"/>
  </si>
  <si>
    <t>水道光熱費使用料</t>
    <rPh sb="0" eb="2">
      <t>スイドウ</t>
    </rPh>
    <rPh sb="2" eb="5">
      <t>コウネツヒ</t>
    </rPh>
    <rPh sb="5" eb="8">
      <t>シヨウリョウ</t>
    </rPh>
    <phoneticPr fontId="8"/>
  </si>
  <si>
    <t>連続監視他</t>
  </si>
  <si>
    <t>2.曝気槽・沈殿槽・接触ばっ気槽・放流ポンプ室解体</t>
    <rPh sb="2" eb="5">
      <t>バッキソウ</t>
    </rPh>
    <rPh sb="6" eb="9">
      <t>チンデンソウ</t>
    </rPh>
    <rPh sb="10" eb="12">
      <t>セッショク</t>
    </rPh>
    <rPh sb="14" eb="15">
      <t>キ</t>
    </rPh>
    <rPh sb="15" eb="16">
      <t>ソウ</t>
    </rPh>
    <rPh sb="17" eb="19">
      <t>ホウリュウ</t>
    </rPh>
    <rPh sb="22" eb="23">
      <t>シツ</t>
    </rPh>
    <rPh sb="23" eb="25">
      <t>カイタイ</t>
    </rPh>
    <phoneticPr fontId="8"/>
  </si>
  <si>
    <t>RC･ブロック面　</t>
    <rPh sb="7" eb="8">
      <t>メン</t>
    </rPh>
    <phoneticPr fontId="8"/>
  </si>
  <si>
    <t>参考数値</t>
    <rPh sb="0" eb="2">
      <t>サンコウ</t>
    </rPh>
    <rPh sb="2" eb="4">
      <t>スウチ</t>
    </rPh>
    <phoneticPr fontId="8"/>
  </si>
  <si>
    <t>安全手摺</t>
    <rPh sb="0" eb="2">
      <t>アンゼン</t>
    </rPh>
    <rPh sb="2" eb="4">
      <t>テスリ</t>
    </rPh>
    <phoneticPr fontId="8"/>
  </si>
  <si>
    <t>SUS</t>
    <phoneticPr fontId="8"/>
  </si>
  <si>
    <t>科目名称　9.配管アスベスト撤去</t>
    <rPh sb="0" eb="2">
      <t>カモク</t>
    </rPh>
    <rPh sb="2" eb="4">
      <t>メイショウ</t>
    </rPh>
    <phoneticPr fontId="8"/>
  </si>
  <si>
    <t>科目名称　3.曝気槽・沈殿槽他（地下部）解体</t>
    <rPh sb="0" eb="2">
      <t>カモク</t>
    </rPh>
    <rPh sb="2" eb="4">
      <t>メイショウ</t>
    </rPh>
    <rPh sb="7" eb="10">
      <t>バッキソウ</t>
    </rPh>
    <rPh sb="11" eb="14">
      <t>チンデンソウ</t>
    </rPh>
    <rPh sb="14" eb="15">
      <t>ホカ</t>
    </rPh>
    <rPh sb="16" eb="19">
      <t>チカブ</t>
    </rPh>
    <rPh sb="20" eb="22">
      <t>カイタイ</t>
    </rPh>
    <phoneticPr fontId="11"/>
  </si>
  <si>
    <t>科目名称　4.曝気槽・沈殿槽他（地上部）解体</t>
    <rPh sb="0" eb="2">
      <t>カモク</t>
    </rPh>
    <rPh sb="2" eb="4">
      <t>メイショウ</t>
    </rPh>
    <rPh sb="7" eb="10">
      <t>バッキソウ</t>
    </rPh>
    <rPh sb="11" eb="14">
      <t>チンデンソウ</t>
    </rPh>
    <rPh sb="14" eb="15">
      <t>ホカ</t>
    </rPh>
    <rPh sb="16" eb="18">
      <t>チジョウ</t>
    </rPh>
    <rPh sb="18" eb="19">
      <t>ブ</t>
    </rPh>
    <rPh sb="20" eb="22">
      <t>カイタイ</t>
    </rPh>
    <phoneticPr fontId="11"/>
  </si>
  <si>
    <t>4.南北管廊解体（S57年管路）</t>
    <rPh sb="2" eb="4">
      <t>ナンボク</t>
    </rPh>
    <rPh sb="4" eb="6">
      <t>カンロウ</t>
    </rPh>
    <rPh sb="6" eb="8">
      <t>カイタイ</t>
    </rPh>
    <rPh sb="12" eb="13">
      <t>ネン</t>
    </rPh>
    <rPh sb="13" eb="15">
      <t>カンロ</t>
    </rPh>
    <phoneticPr fontId="8"/>
  </si>
  <si>
    <t>科目名称　1.南北管廊（地下部）解体</t>
    <rPh sb="0" eb="2">
      <t>カモク</t>
    </rPh>
    <rPh sb="2" eb="4">
      <t>メイショウ</t>
    </rPh>
    <rPh sb="7" eb="9">
      <t>ナンボク</t>
    </rPh>
    <rPh sb="9" eb="11">
      <t>カンロウ</t>
    </rPh>
    <rPh sb="12" eb="14">
      <t>チカ</t>
    </rPh>
    <rPh sb="14" eb="15">
      <t>ブ</t>
    </rPh>
    <rPh sb="16" eb="18">
      <t>カイタイ</t>
    </rPh>
    <phoneticPr fontId="11"/>
  </si>
  <si>
    <t>科目名称　2.南北管廊（地上部）解体</t>
    <rPh sb="0" eb="2">
      <t>カモク</t>
    </rPh>
    <rPh sb="2" eb="4">
      <t>メイショウ</t>
    </rPh>
    <rPh sb="7" eb="9">
      <t>ナンボク</t>
    </rPh>
    <rPh sb="9" eb="11">
      <t>カンロウ</t>
    </rPh>
    <rPh sb="12" eb="14">
      <t>チジョウ</t>
    </rPh>
    <rPh sb="14" eb="15">
      <t>ブ</t>
    </rPh>
    <rPh sb="16" eb="18">
      <t>カイタイ</t>
    </rPh>
    <phoneticPr fontId="11"/>
  </si>
  <si>
    <t>1.管廊地下解体</t>
    <rPh sb="2" eb="4">
      <t>カンロウ</t>
    </rPh>
    <rPh sb="4" eb="6">
      <t>チカ</t>
    </rPh>
    <rPh sb="6" eb="8">
      <t>カイタイ</t>
    </rPh>
    <phoneticPr fontId="8"/>
  </si>
  <si>
    <t>2.管廊地上解体</t>
    <rPh sb="2" eb="4">
      <t>カンロウ</t>
    </rPh>
    <rPh sb="4" eb="6">
      <t>チジョウ</t>
    </rPh>
    <rPh sb="6" eb="8">
      <t>カイタイ</t>
    </rPh>
    <phoneticPr fontId="8"/>
  </si>
  <si>
    <t>南北管廊（地下部）解体</t>
    <rPh sb="0" eb="2">
      <t>ナンボク</t>
    </rPh>
    <rPh sb="2" eb="4">
      <t>カンロウ</t>
    </rPh>
    <rPh sb="5" eb="8">
      <t>チカブ</t>
    </rPh>
    <rPh sb="9" eb="11">
      <t>カイタイ</t>
    </rPh>
    <phoneticPr fontId="12"/>
  </si>
  <si>
    <t>南北管廊（地上部）解体</t>
    <rPh sb="0" eb="2">
      <t>ナンボク</t>
    </rPh>
    <rPh sb="2" eb="4">
      <t>カンロウ</t>
    </rPh>
    <rPh sb="5" eb="7">
      <t>チジョウ</t>
    </rPh>
    <rPh sb="7" eb="8">
      <t>ブ</t>
    </rPh>
    <rPh sb="9" eb="11">
      <t>カイタイ</t>
    </rPh>
    <phoneticPr fontId="12"/>
  </si>
  <si>
    <t>5.取水棟解体</t>
    <rPh sb="2" eb="4">
      <t>シュスイ</t>
    </rPh>
    <rPh sb="4" eb="5">
      <t>トウ</t>
    </rPh>
    <rPh sb="5" eb="7">
      <t>カイタイ</t>
    </rPh>
    <phoneticPr fontId="8"/>
  </si>
  <si>
    <t>取水棟（地下部）解体</t>
    <rPh sb="0" eb="2">
      <t>シュスイ</t>
    </rPh>
    <rPh sb="2" eb="3">
      <t>トウ</t>
    </rPh>
    <rPh sb="4" eb="7">
      <t>チカブ</t>
    </rPh>
    <rPh sb="8" eb="10">
      <t>カイタイ</t>
    </rPh>
    <phoneticPr fontId="12"/>
  </si>
  <si>
    <t>取水棟（地上部）解体</t>
    <rPh sb="0" eb="2">
      <t>シュスイ</t>
    </rPh>
    <rPh sb="2" eb="3">
      <t>トウ</t>
    </rPh>
    <rPh sb="4" eb="6">
      <t>チジョウ</t>
    </rPh>
    <rPh sb="6" eb="7">
      <t>ブ</t>
    </rPh>
    <rPh sb="8" eb="10">
      <t>カイタイ</t>
    </rPh>
    <phoneticPr fontId="12"/>
  </si>
  <si>
    <t>消化槽（地下部）解体</t>
    <rPh sb="0" eb="3">
      <t>ショウカソウ</t>
    </rPh>
    <rPh sb="4" eb="7">
      <t>チカブ</t>
    </rPh>
    <rPh sb="8" eb="10">
      <t>カイタイ</t>
    </rPh>
    <phoneticPr fontId="12"/>
  </si>
  <si>
    <t>消化槽（地上部）解体</t>
    <rPh sb="0" eb="3">
      <t>ショウカソウ</t>
    </rPh>
    <rPh sb="4" eb="6">
      <t>チジョウ</t>
    </rPh>
    <rPh sb="6" eb="7">
      <t>ブ</t>
    </rPh>
    <rPh sb="8" eb="10">
      <t>カイタイ</t>
    </rPh>
    <phoneticPr fontId="12"/>
  </si>
  <si>
    <t>科目名称　3.消化槽（地下部）解体</t>
    <rPh sb="0" eb="2">
      <t>カモク</t>
    </rPh>
    <rPh sb="2" eb="4">
      <t>メイショウ</t>
    </rPh>
    <rPh sb="7" eb="9">
      <t>ショウカ</t>
    </rPh>
    <rPh sb="9" eb="10">
      <t>ソウ</t>
    </rPh>
    <rPh sb="11" eb="14">
      <t>チカブ</t>
    </rPh>
    <rPh sb="15" eb="17">
      <t>カイタイ</t>
    </rPh>
    <phoneticPr fontId="11"/>
  </si>
  <si>
    <t>科目名称　4.消化槽（地上部）解体</t>
    <rPh sb="0" eb="2">
      <t>カモク</t>
    </rPh>
    <rPh sb="2" eb="4">
      <t>メイショウ</t>
    </rPh>
    <rPh sb="7" eb="9">
      <t>ショウカ</t>
    </rPh>
    <rPh sb="9" eb="10">
      <t>ソウ</t>
    </rPh>
    <rPh sb="11" eb="13">
      <t>チジョウ</t>
    </rPh>
    <rPh sb="13" eb="14">
      <t>ブ</t>
    </rPh>
    <rPh sb="15" eb="17">
      <t>カイタイ</t>
    </rPh>
    <phoneticPr fontId="11"/>
  </si>
  <si>
    <t>曝気槽・沈殿槽他（地下部）解体</t>
    <rPh sb="0" eb="2">
      <t>バッキ</t>
    </rPh>
    <rPh sb="2" eb="3">
      <t>ソウ</t>
    </rPh>
    <rPh sb="4" eb="6">
      <t>チンデン</t>
    </rPh>
    <rPh sb="6" eb="7">
      <t>ソウ</t>
    </rPh>
    <rPh sb="7" eb="8">
      <t>ホカ</t>
    </rPh>
    <rPh sb="9" eb="12">
      <t>チカブ</t>
    </rPh>
    <rPh sb="13" eb="15">
      <t>カイタイ</t>
    </rPh>
    <phoneticPr fontId="12"/>
  </si>
  <si>
    <t>曝気槽・沈殿槽他（地上部）解体</t>
    <rPh sb="0" eb="2">
      <t>バッキ</t>
    </rPh>
    <rPh sb="2" eb="3">
      <t>ソウ</t>
    </rPh>
    <rPh sb="4" eb="6">
      <t>チンデン</t>
    </rPh>
    <rPh sb="6" eb="7">
      <t>ソウ</t>
    </rPh>
    <rPh sb="7" eb="8">
      <t>ホカ</t>
    </rPh>
    <rPh sb="9" eb="11">
      <t>チジョウ</t>
    </rPh>
    <rPh sb="11" eb="12">
      <t>ブ</t>
    </rPh>
    <rPh sb="13" eb="15">
      <t>カイタイ</t>
    </rPh>
    <phoneticPr fontId="12"/>
  </si>
  <si>
    <t>処理棟（地下部）解体</t>
    <rPh sb="0" eb="3">
      <t>ショリトウ</t>
    </rPh>
    <rPh sb="4" eb="7">
      <t>チカブ</t>
    </rPh>
    <rPh sb="8" eb="10">
      <t>カイタイ</t>
    </rPh>
    <phoneticPr fontId="12"/>
  </si>
  <si>
    <t>処理棟（地上部）解体</t>
    <rPh sb="0" eb="3">
      <t>ショリトウ</t>
    </rPh>
    <rPh sb="4" eb="6">
      <t>チジョウ</t>
    </rPh>
    <rPh sb="6" eb="7">
      <t>ブ</t>
    </rPh>
    <rPh sb="8" eb="10">
      <t>カイタイ</t>
    </rPh>
    <phoneticPr fontId="12"/>
  </si>
  <si>
    <t>科目名称　2.取水棟（地下部）解体</t>
    <rPh sb="0" eb="2">
      <t>カモク</t>
    </rPh>
    <rPh sb="2" eb="4">
      <t>メイショウ</t>
    </rPh>
    <rPh sb="7" eb="9">
      <t>シュスイ</t>
    </rPh>
    <rPh sb="9" eb="10">
      <t>トウ</t>
    </rPh>
    <rPh sb="11" eb="14">
      <t>チカブ</t>
    </rPh>
    <rPh sb="15" eb="17">
      <t>カイタイ</t>
    </rPh>
    <phoneticPr fontId="12"/>
  </si>
  <si>
    <t>科目名称　3.取水棟（地上部）解体</t>
    <rPh sb="0" eb="2">
      <t>カモク</t>
    </rPh>
    <rPh sb="2" eb="4">
      <t>メイショウ</t>
    </rPh>
    <rPh sb="7" eb="9">
      <t>シュスイ</t>
    </rPh>
    <rPh sb="9" eb="10">
      <t>トウ</t>
    </rPh>
    <rPh sb="11" eb="13">
      <t>チジョウ</t>
    </rPh>
    <rPh sb="13" eb="14">
      <t>ブ</t>
    </rPh>
    <rPh sb="15" eb="17">
      <t>カイタイ</t>
    </rPh>
    <phoneticPr fontId="12"/>
  </si>
  <si>
    <t>6.オゾン脱色棟解体</t>
    <rPh sb="5" eb="7">
      <t>ダッショク</t>
    </rPh>
    <rPh sb="7" eb="8">
      <t>トウ</t>
    </rPh>
    <rPh sb="8" eb="10">
      <t>カイタイ</t>
    </rPh>
    <phoneticPr fontId="8"/>
  </si>
  <si>
    <t>オゾン棟（地下部）解体</t>
    <rPh sb="3" eb="4">
      <t>トウ</t>
    </rPh>
    <rPh sb="5" eb="8">
      <t>チカブ</t>
    </rPh>
    <rPh sb="9" eb="11">
      <t>カイタイ</t>
    </rPh>
    <phoneticPr fontId="12"/>
  </si>
  <si>
    <t>オゾン棟（地上部）解体</t>
    <rPh sb="3" eb="4">
      <t>トウ</t>
    </rPh>
    <rPh sb="5" eb="7">
      <t>チジョウ</t>
    </rPh>
    <rPh sb="7" eb="8">
      <t>ブ</t>
    </rPh>
    <rPh sb="9" eb="11">
      <t>カイタイ</t>
    </rPh>
    <phoneticPr fontId="12"/>
  </si>
  <si>
    <t>科目名称　3.オゾン脱色棟（地下部）解体</t>
    <rPh sb="0" eb="2">
      <t>カモク</t>
    </rPh>
    <rPh sb="2" eb="4">
      <t>メイショウ</t>
    </rPh>
    <rPh sb="10" eb="12">
      <t>ダッショク</t>
    </rPh>
    <rPh sb="12" eb="13">
      <t>トウ</t>
    </rPh>
    <rPh sb="14" eb="16">
      <t>チカ</t>
    </rPh>
    <rPh sb="16" eb="17">
      <t>ブ</t>
    </rPh>
    <rPh sb="18" eb="20">
      <t>カイタイ</t>
    </rPh>
    <phoneticPr fontId="11"/>
  </si>
  <si>
    <t>科目名称　4.オゾン脱色棟（地上部）解体</t>
    <rPh sb="0" eb="2">
      <t>カモク</t>
    </rPh>
    <rPh sb="2" eb="4">
      <t>メイショウ</t>
    </rPh>
    <rPh sb="10" eb="12">
      <t>ダッショク</t>
    </rPh>
    <rPh sb="12" eb="13">
      <t>トウ</t>
    </rPh>
    <rPh sb="14" eb="16">
      <t>チジョウ</t>
    </rPh>
    <rPh sb="16" eb="17">
      <t>ブ</t>
    </rPh>
    <rPh sb="18" eb="20">
      <t>カイタイ</t>
    </rPh>
    <phoneticPr fontId="11"/>
  </si>
  <si>
    <t>取水ポンプ棟設備</t>
    <rPh sb="6" eb="8">
      <t>セツビ</t>
    </rPh>
    <phoneticPr fontId="8"/>
  </si>
  <si>
    <t>台</t>
    <rPh sb="0" eb="1">
      <t>ダイ</t>
    </rPh>
    <phoneticPr fontId="1"/>
  </si>
  <si>
    <t>個</t>
    <rPh sb="0" eb="1">
      <t>コ</t>
    </rPh>
    <phoneticPr fontId="1"/>
  </si>
  <si>
    <t>操作盤</t>
    <rPh sb="0" eb="3">
      <t>ソウサバン</t>
    </rPh>
    <phoneticPr fontId="1"/>
  </si>
  <si>
    <t>取水ポンプ</t>
    <rPh sb="0" eb="2">
      <t>シュスイ</t>
    </rPh>
    <phoneticPr fontId="1"/>
  </si>
  <si>
    <t>揚砂ポンプ</t>
    <rPh sb="0" eb="1">
      <t>ヨウ</t>
    </rPh>
    <rPh sb="1" eb="2">
      <t>スナ</t>
    </rPh>
    <phoneticPr fontId="1"/>
  </si>
  <si>
    <t>図面番号</t>
    <rPh sb="0" eb="2">
      <t>ズメン</t>
    </rPh>
    <rPh sb="2" eb="4">
      <t>バンゴウ</t>
    </rPh>
    <phoneticPr fontId="1"/>
  </si>
  <si>
    <t>基</t>
    <rPh sb="0" eb="1">
      <t>キ</t>
    </rPh>
    <phoneticPr fontId="1"/>
  </si>
  <si>
    <t>消泡塔</t>
    <rPh sb="0" eb="2">
      <t>ショウアワ</t>
    </rPh>
    <rPh sb="2" eb="3">
      <t>トウ</t>
    </rPh>
    <phoneticPr fontId="1"/>
  </si>
  <si>
    <t>オゾン反応塔（デモ用）</t>
    <rPh sb="3" eb="6">
      <t>ハンノウトウ</t>
    </rPh>
    <rPh sb="9" eb="10">
      <t>ヨウ</t>
    </rPh>
    <phoneticPr fontId="1"/>
  </si>
  <si>
    <t>43㎏/台</t>
    <rPh sb="4" eb="5">
      <t>ダイ</t>
    </rPh>
    <phoneticPr fontId="1"/>
  </si>
  <si>
    <t>オゾン反応塔</t>
    <rPh sb="3" eb="6">
      <t>ハンノウトウ</t>
    </rPh>
    <phoneticPr fontId="1"/>
  </si>
  <si>
    <t>燃料タンク</t>
    <rPh sb="0" eb="2">
      <t>ネンリョウ</t>
    </rPh>
    <phoneticPr fontId="1"/>
  </si>
  <si>
    <t>式</t>
    <rPh sb="0" eb="1">
      <t>シキ</t>
    </rPh>
    <phoneticPr fontId="1"/>
  </si>
  <si>
    <t>自家発電室</t>
    <rPh sb="0" eb="5">
      <t>ジカハツデンシツ</t>
    </rPh>
    <phoneticPr fontId="1"/>
  </si>
  <si>
    <t>高圧受電室</t>
    <rPh sb="0" eb="2">
      <t>コウアツ</t>
    </rPh>
    <rPh sb="2" eb="5">
      <t>ジュデンシツ</t>
    </rPh>
    <phoneticPr fontId="1"/>
  </si>
  <si>
    <t>RAT形　三/二相　油量360ℓ</t>
    <rPh sb="3" eb="4">
      <t>カタ</t>
    </rPh>
    <rPh sb="5" eb="6">
      <t>サン</t>
    </rPh>
    <rPh sb="7" eb="8">
      <t>ニ</t>
    </rPh>
    <rPh sb="8" eb="9">
      <t>ソウ</t>
    </rPh>
    <rPh sb="10" eb="12">
      <t>ユリョウ</t>
    </rPh>
    <phoneticPr fontId="1"/>
  </si>
  <si>
    <t>高電圧変圧器</t>
    <rPh sb="0" eb="3">
      <t>コウデンアツ</t>
    </rPh>
    <rPh sb="3" eb="6">
      <t>ヘンアツキ</t>
    </rPh>
    <phoneticPr fontId="1"/>
  </si>
  <si>
    <t>RG形　単相　油量105ℓ</t>
    <rPh sb="2" eb="3">
      <t>カタ</t>
    </rPh>
    <rPh sb="4" eb="6">
      <t>タンソウ</t>
    </rPh>
    <rPh sb="7" eb="9">
      <t>ユリョウ</t>
    </rPh>
    <phoneticPr fontId="1"/>
  </si>
  <si>
    <t>25KVA　油量180ℓ　</t>
    <rPh sb="6" eb="7">
      <t>ユ</t>
    </rPh>
    <rPh sb="7" eb="8">
      <t>リョウ</t>
    </rPh>
    <phoneticPr fontId="1"/>
  </si>
  <si>
    <t>誘導電圧調整器</t>
    <rPh sb="0" eb="2">
      <t>ユウドウ</t>
    </rPh>
    <rPh sb="2" eb="4">
      <t>デンアツ</t>
    </rPh>
    <rPh sb="4" eb="7">
      <t>チョウセイキ</t>
    </rPh>
    <phoneticPr fontId="1"/>
  </si>
  <si>
    <t>壁掛式　500×330×500H</t>
    <rPh sb="0" eb="2">
      <t>カベカ</t>
    </rPh>
    <rPh sb="2" eb="3">
      <t>シキ</t>
    </rPh>
    <phoneticPr fontId="1"/>
  </si>
  <si>
    <t>ファンヒータ分電盤</t>
    <rPh sb="6" eb="9">
      <t>ブンデンバン</t>
    </rPh>
    <phoneticPr fontId="1"/>
  </si>
  <si>
    <t>壁掛式　200×150×240H</t>
    <rPh sb="0" eb="2">
      <t>カベカ</t>
    </rPh>
    <rPh sb="2" eb="3">
      <t>シキ</t>
    </rPh>
    <phoneticPr fontId="1"/>
  </si>
  <si>
    <t>ヒーター用開閉器盤</t>
    <rPh sb="4" eb="5">
      <t>ヨウ</t>
    </rPh>
    <rPh sb="5" eb="9">
      <t>カイヘイキバン</t>
    </rPh>
    <phoneticPr fontId="1"/>
  </si>
  <si>
    <t>壁掛式　400×90×270H</t>
    <rPh sb="0" eb="2">
      <t>カベカ</t>
    </rPh>
    <rPh sb="2" eb="3">
      <t>シキ</t>
    </rPh>
    <phoneticPr fontId="1"/>
  </si>
  <si>
    <t>照明分電盤</t>
    <rPh sb="0" eb="2">
      <t>ショウメイ</t>
    </rPh>
    <rPh sb="2" eb="5">
      <t>ブンデンバン</t>
    </rPh>
    <phoneticPr fontId="1"/>
  </si>
  <si>
    <t>閉鎖垂直自立型　</t>
    <rPh sb="0" eb="2">
      <t>ヘイサ</t>
    </rPh>
    <rPh sb="2" eb="4">
      <t>スイチョク</t>
    </rPh>
    <rPh sb="4" eb="7">
      <t>ジリツガタ</t>
    </rPh>
    <phoneticPr fontId="1"/>
  </si>
  <si>
    <t>オゾン脱臭設備操作盤</t>
    <rPh sb="3" eb="5">
      <t>ダッシュウ</t>
    </rPh>
    <rPh sb="5" eb="7">
      <t>セツビ</t>
    </rPh>
    <rPh sb="7" eb="10">
      <t>ソウサバン</t>
    </rPh>
    <phoneticPr fontId="1"/>
  </si>
  <si>
    <t>シェルアンドチューブ式</t>
    <rPh sb="10" eb="11">
      <t>シキ</t>
    </rPh>
    <phoneticPr fontId="1"/>
  </si>
  <si>
    <t>熱交換器</t>
    <rPh sb="0" eb="4">
      <t>ネツコウカンキ</t>
    </rPh>
    <phoneticPr fontId="1"/>
  </si>
  <si>
    <t>78㎏/台</t>
    <rPh sb="4" eb="5">
      <t>ダイ</t>
    </rPh>
    <phoneticPr fontId="1"/>
  </si>
  <si>
    <t>φ50　電動機直結型</t>
    <rPh sb="4" eb="7">
      <t>デンドウキ</t>
    </rPh>
    <rPh sb="7" eb="9">
      <t>チョッケツ</t>
    </rPh>
    <rPh sb="9" eb="10">
      <t>ガタ</t>
    </rPh>
    <phoneticPr fontId="1"/>
  </si>
  <si>
    <t>分離液ポンプ</t>
    <rPh sb="0" eb="2">
      <t>ブンリ</t>
    </rPh>
    <rPh sb="2" eb="3">
      <t>エキ</t>
    </rPh>
    <phoneticPr fontId="1"/>
  </si>
  <si>
    <t>操作用空気圧縮機</t>
    <rPh sb="0" eb="3">
      <t>ソウサヨウ</t>
    </rPh>
    <rPh sb="3" eb="8">
      <t>クウキアッシュクキ</t>
    </rPh>
    <phoneticPr fontId="1"/>
  </si>
  <si>
    <t>SUS　触媒式　15ℓ　</t>
    <rPh sb="4" eb="6">
      <t>ショクバイ</t>
    </rPh>
    <rPh sb="6" eb="7">
      <t>シキ</t>
    </rPh>
    <phoneticPr fontId="1"/>
  </si>
  <si>
    <t>排気ポンプ分離塔</t>
    <rPh sb="0" eb="2">
      <t>ハイキ</t>
    </rPh>
    <rPh sb="5" eb="8">
      <t>ブンリトウ</t>
    </rPh>
    <phoneticPr fontId="1"/>
  </si>
  <si>
    <t>オゾン発生器</t>
    <rPh sb="3" eb="5">
      <t>ハッセイ</t>
    </rPh>
    <rPh sb="5" eb="6">
      <t>キ</t>
    </rPh>
    <phoneticPr fontId="1"/>
  </si>
  <si>
    <t>吸着剤あり</t>
    <rPh sb="0" eb="3">
      <t>キュウチャクザイ</t>
    </rPh>
    <phoneticPr fontId="1"/>
  </si>
  <si>
    <t>空気乾燥装置</t>
    <rPh sb="0" eb="4">
      <t>クウキカンソウ</t>
    </rPh>
    <rPh sb="4" eb="6">
      <t>ソウチ</t>
    </rPh>
    <phoneticPr fontId="1"/>
  </si>
  <si>
    <t>ハイライトポンプ　</t>
    <phoneticPr fontId="1"/>
  </si>
  <si>
    <t>冷却水ポンプ</t>
    <rPh sb="0" eb="3">
      <t>レイキャクスイ</t>
    </rPh>
    <phoneticPr fontId="1"/>
  </si>
  <si>
    <t>冷水ポンプ</t>
    <rPh sb="0" eb="2">
      <t>レイスイ</t>
    </rPh>
    <phoneticPr fontId="1"/>
  </si>
  <si>
    <t>空気冷却装置</t>
    <rPh sb="0" eb="2">
      <t>クウキ</t>
    </rPh>
    <rPh sb="2" eb="4">
      <t>レイキャク</t>
    </rPh>
    <rPh sb="4" eb="6">
      <t>ソウチ</t>
    </rPh>
    <phoneticPr fontId="1"/>
  </si>
  <si>
    <t>332㎏/台</t>
    <rPh sb="5" eb="6">
      <t>ダイ</t>
    </rPh>
    <phoneticPr fontId="1"/>
  </si>
  <si>
    <t>232㎏/台</t>
    <rPh sb="5" eb="6">
      <t>ダイ</t>
    </rPh>
    <phoneticPr fontId="1"/>
  </si>
  <si>
    <t>φ100　電動機直結型</t>
    <rPh sb="5" eb="8">
      <t>デンドウキ</t>
    </rPh>
    <rPh sb="8" eb="10">
      <t>チョッケツ</t>
    </rPh>
    <rPh sb="10" eb="11">
      <t>ガタ</t>
    </rPh>
    <phoneticPr fontId="1"/>
  </si>
  <si>
    <t>原水ポンプ</t>
    <rPh sb="0" eb="2">
      <t>ゲンスイ</t>
    </rPh>
    <phoneticPr fontId="1"/>
  </si>
  <si>
    <t>処理棟２F</t>
    <rPh sb="0" eb="3">
      <t>ショリトウ</t>
    </rPh>
    <phoneticPr fontId="1"/>
  </si>
  <si>
    <t>撹拌ブロア</t>
    <rPh sb="0" eb="2">
      <t>カクハン</t>
    </rPh>
    <phoneticPr fontId="1"/>
  </si>
  <si>
    <t>撹拌ブロア室</t>
    <rPh sb="0" eb="2">
      <t>カクハン</t>
    </rPh>
    <rPh sb="5" eb="6">
      <t>シツ</t>
    </rPh>
    <phoneticPr fontId="1"/>
  </si>
  <si>
    <t>凝集槽撹拌機</t>
    <rPh sb="0" eb="2">
      <t>ギョウシュウ</t>
    </rPh>
    <rPh sb="2" eb="3">
      <t>ソウ</t>
    </rPh>
    <rPh sb="3" eb="6">
      <t>カクハンキ</t>
    </rPh>
    <phoneticPr fontId="1"/>
  </si>
  <si>
    <t>PH指示計</t>
    <rPh sb="2" eb="5">
      <t>シジケイ</t>
    </rPh>
    <phoneticPr fontId="1"/>
  </si>
  <si>
    <t>凝集槽</t>
    <rPh sb="0" eb="2">
      <t>ギョウシュウ</t>
    </rPh>
    <rPh sb="2" eb="3">
      <t>ソウ</t>
    </rPh>
    <phoneticPr fontId="1"/>
  </si>
  <si>
    <t>処理棟１F</t>
    <rPh sb="0" eb="3">
      <t>ショリトウ</t>
    </rPh>
    <phoneticPr fontId="1"/>
  </si>
  <si>
    <t>二次汚水処理水圧送ポンプ</t>
    <rPh sb="0" eb="2">
      <t>ニジ</t>
    </rPh>
    <rPh sb="2" eb="4">
      <t>オスイ</t>
    </rPh>
    <rPh sb="4" eb="6">
      <t>ショリ</t>
    </rPh>
    <rPh sb="6" eb="7">
      <t>スイ</t>
    </rPh>
    <rPh sb="7" eb="9">
      <t>アッソウ</t>
    </rPh>
    <phoneticPr fontId="1"/>
  </si>
  <si>
    <t>二次汚水処理水槽</t>
    <rPh sb="0" eb="2">
      <t>ニジ</t>
    </rPh>
    <rPh sb="2" eb="4">
      <t>オスイ</t>
    </rPh>
    <rPh sb="4" eb="6">
      <t>ショリ</t>
    </rPh>
    <rPh sb="6" eb="7">
      <t>スイ</t>
    </rPh>
    <rPh sb="7" eb="8">
      <t>ソウ</t>
    </rPh>
    <phoneticPr fontId="1"/>
  </si>
  <si>
    <t>消泡ノズル</t>
    <rPh sb="0" eb="1">
      <t>ショウ</t>
    </rPh>
    <rPh sb="1" eb="2">
      <t>アワ</t>
    </rPh>
    <phoneticPr fontId="1"/>
  </si>
  <si>
    <t>汚泥掻き寄せ機</t>
    <rPh sb="0" eb="2">
      <t>オデイ</t>
    </rPh>
    <rPh sb="2" eb="7">
      <t>カキヨセキ</t>
    </rPh>
    <phoneticPr fontId="1"/>
  </si>
  <si>
    <t>沈殿槽</t>
    <rPh sb="0" eb="3">
      <t>チンデンソウ</t>
    </rPh>
    <phoneticPr fontId="1"/>
  </si>
  <si>
    <t>NO１床排水ポンプ</t>
    <rPh sb="3" eb="4">
      <t>ユカ</t>
    </rPh>
    <rPh sb="4" eb="6">
      <t>ハイスイ</t>
    </rPh>
    <phoneticPr fontId="1"/>
  </si>
  <si>
    <t>油分離槽</t>
    <rPh sb="0" eb="1">
      <t>アブラ</t>
    </rPh>
    <rPh sb="1" eb="4">
      <t>ブンリソウ</t>
    </rPh>
    <phoneticPr fontId="1"/>
  </si>
  <si>
    <t>返送汚泥ポンプ</t>
    <rPh sb="0" eb="2">
      <t>ヘンソウ</t>
    </rPh>
    <rPh sb="2" eb="4">
      <t>オデイ</t>
    </rPh>
    <phoneticPr fontId="1"/>
  </si>
  <si>
    <t>濃縮汚泥ポンプ</t>
    <rPh sb="0" eb="2">
      <t>ノウシュク</t>
    </rPh>
    <rPh sb="2" eb="4">
      <t>オデイ</t>
    </rPh>
    <phoneticPr fontId="1"/>
  </si>
  <si>
    <t>ポリマー注入ポンプ</t>
    <rPh sb="4" eb="6">
      <t>チュウニュウ</t>
    </rPh>
    <phoneticPr fontId="1"/>
  </si>
  <si>
    <t>ポリマー溶解槽撹拌機</t>
    <rPh sb="4" eb="7">
      <t>ヨウカイソウ</t>
    </rPh>
    <rPh sb="7" eb="10">
      <t>カクハンキ</t>
    </rPh>
    <phoneticPr fontId="1"/>
  </si>
  <si>
    <t>ポリマー溶解槽</t>
    <rPh sb="4" eb="7">
      <t>ヨウカイソウ</t>
    </rPh>
    <phoneticPr fontId="1"/>
  </si>
  <si>
    <t>混和槽撹拌機</t>
    <rPh sb="0" eb="2">
      <t>コンワ</t>
    </rPh>
    <rPh sb="2" eb="3">
      <t>ソウ</t>
    </rPh>
    <rPh sb="3" eb="6">
      <t>カクハンキ</t>
    </rPh>
    <phoneticPr fontId="1"/>
  </si>
  <si>
    <t>混和槽</t>
    <rPh sb="0" eb="3">
      <t>コンワソウ</t>
    </rPh>
    <phoneticPr fontId="1"/>
  </si>
  <si>
    <t>ポンプ室</t>
    <rPh sb="3" eb="4">
      <t>シツ</t>
    </rPh>
    <phoneticPr fontId="1"/>
  </si>
  <si>
    <t>雑排水ポンプ</t>
    <rPh sb="0" eb="3">
      <t>ザツハイスイ</t>
    </rPh>
    <phoneticPr fontId="1"/>
  </si>
  <si>
    <t>雑排水槽</t>
    <rPh sb="0" eb="4">
      <t>ザツハイスイソウ</t>
    </rPh>
    <phoneticPr fontId="1"/>
  </si>
  <si>
    <t>余剰汚泥計量桝</t>
    <rPh sb="0" eb="2">
      <t>ヨジョウ</t>
    </rPh>
    <rPh sb="2" eb="4">
      <t>オデイ</t>
    </rPh>
    <rPh sb="4" eb="6">
      <t>ケイリョウ</t>
    </rPh>
    <rPh sb="6" eb="7">
      <t>マス</t>
    </rPh>
    <phoneticPr fontId="1"/>
  </si>
  <si>
    <t>濃縮槽</t>
    <rPh sb="0" eb="3">
      <t>ノウシュクソウ</t>
    </rPh>
    <phoneticPr fontId="1"/>
  </si>
  <si>
    <t>液位スイッチ</t>
    <rPh sb="0" eb="2">
      <t>エキイ</t>
    </rPh>
    <phoneticPr fontId="1"/>
  </si>
  <si>
    <t>散気管</t>
    <rPh sb="0" eb="2">
      <t>サンキ</t>
    </rPh>
    <rPh sb="2" eb="3">
      <t>カン</t>
    </rPh>
    <phoneticPr fontId="1"/>
  </si>
  <si>
    <t>消化汚泥貯槽</t>
    <rPh sb="0" eb="2">
      <t>ショウカ</t>
    </rPh>
    <rPh sb="2" eb="6">
      <t>オデイチョソウ</t>
    </rPh>
    <phoneticPr fontId="1"/>
  </si>
  <si>
    <t>液位指示計</t>
    <rPh sb="0" eb="1">
      <t>エキ</t>
    </rPh>
    <rPh sb="1" eb="2">
      <t>イ</t>
    </rPh>
    <rPh sb="2" eb="4">
      <t>シジ</t>
    </rPh>
    <rPh sb="4" eb="5">
      <t>ケイ</t>
    </rPh>
    <phoneticPr fontId="1"/>
  </si>
  <si>
    <t>濃縮汚泥槽</t>
    <rPh sb="0" eb="2">
      <t>ノウシュク</t>
    </rPh>
    <rPh sb="2" eb="5">
      <t>オデイソウ</t>
    </rPh>
    <phoneticPr fontId="1"/>
  </si>
  <si>
    <t>ケ</t>
    <phoneticPr fontId="1"/>
  </si>
  <si>
    <t>汚泥濃度計</t>
    <rPh sb="0" eb="5">
      <t>オデイノウドケイ</t>
    </rPh>
    <phoneticPr fontId="1"/>
  </si>
  <si>
    <t>2t用 L9000 チェーンブロック</t>
    <rPh sb="2" eb="3">
      <t>ヨウ</t>
    </rPh>
    <phoneticPr fontId="1"/>
  </si>
  <si>
    <t>脱水機点検用モノレール</t>
    <rPh sb="0" eb="2">
      <t>ダツスイ</t>
    </rPh>
    <rPh sb="2" eb="3">
      <t>キ</t>
    </rPh>
    <rPh sb="3" eb="5">
      <t>テンケン</t>
    </rPh>
    <rPh sb="5" eb="6">
      <t>ヨウ</t>
    </rPh>
    <phoneticPr fontId="1"/>
  </si>
  <si>
    <t>消化汚泥用遠心脱水機</t>
    <rPh sb="0" eb="2">
      <t>ショウカ</t>
    </rPh>
    <rPh sb="2" eb="5">
      <t>オデイヨウ</t>
    </rPh>
    <rPh sb="5" eb="7">
      <t>エンシン</t>
    </rPh>
    <rPh sb="7" eb="10">
      <t>ダッスイキ</t>
    </rPh>
    <phoneticPr fontId="1"/>
  </si>
  <si>
    <t>濃縮汚泥用遠心脱水機</t>
    <rPh sb="0" eb="4">
      <t>ノウシュクオデイ</t>
    </rPh>
    <rPh sb="4" eb="5">
      <t>ヨウ</t>
    </rPh>
    <rPh sb="5" eb="7">
      <t>エンシン</t>
    </rPh>
    <rPh sb="7" eb="9">
      <t>ダツスイ</t>
    </rPh>
    <rPh sb="9" eb="10">
      <t>キ</t>
    </rPh>
    <phoneticPr fontId="1"/>
  </si>
  <si>
    <t>NO3脱水コンベア</t>
    <rPh sb="3" eb="5">
      <t>ダツスイ</t>
    </rPh>
    <phoneticPr fontId="1"/>
  </si>
  <si>
    <t>NO2脱水コンベア</t>
    <rPh sb="3" eb="5">
      <t>ダツスイ</t>
    </rPh>
    <phoneticPr fontId="1"/>
  </si>
  <si>
    <t>NO１脱水コンベア</t>
    <rPh sb="3" eb="5">
      <t>ダツスイ</t>
    </rPh>
    <phoneticPr fontId="1"/>
  </si>
  <si>
    <t>汚泥処理室</t>
    <rPh sb="0" eb="4">
      <t>オデイショリ</t>
    </rPh>
    <rPh sb="4" eb="5">
      <t>シツ</t>
    </rPh>
    <phoneticPr fontId="1"/>
  </si>
  <si>
    <t>NO2床排水ポンプ</t>
    <rPh sb="3" eb="6">
      <t>ユカハイスイ</t>
    </rPh>
    <phoneticPr fontId="1"/>
  </si>
  <si>
    <t>硫酸バンド注入ポンプ</t>
    <rPh sb="0" eb="2">
      <t>リュウサン</t>
    </rPh>
    <rPh sb="5" eb="7">
      <t>チュウニュウ</t>
    </rPh>
    <phoneticPr fontId="1"/>
  </si>
  <si>
    <t>硫酸バンド貯槽</t>
    <rPh sb="0" eb="2">
      <t>リュウサン</t>
    </rPh>
    <rPh sb="5" eb="7">
      <t>チョソウ</t>
    </rPh>
    <phoneticPr fontId="1"/>
  </si>
  <si>
    <t>8m3　架台付き</t>
    <rPh sb="4" eb="6">
      <t>カダイ</t>
    </rPh>
    <rPh sb="6" eb="7">
      <t>ツ</t>
    </rPh>
    <phoneticPr fontId="1"/>
  </si>
  <si>
    <t>脱水ケーキホッパ</t>
    <rPh sb="0" eb="2">
      <t>ダツスイ</t>
    </rPh>
    <phoneticPr fontId="1"/>
  </si>
  <si>
    <t>ホッパー室</t>
    <rPh sb="4" eb="5">
      <t>シツ</t>
    </rPh>
    <phoneticPr fontId="1"/>
  </si>
  <si>
    <t>撹拌装置</t>
    <rPh sb="0" eb="2">
      <t>カクハン</t>
    </rPh>
    <rPh sb="2" eb="4">
      <t>ソウチ</t>
    </rPh>
    <phoneticPr fontId="1"/>
  </si>
  <si>
    <t>沈殿池</t>
    <rPh sb="0" eb="3">
      <t>チンデンチ</t>
    </rPh>
    <phoneticPr fontId="1"/>
  </si>
  <si>
    <t>水位スイッチ</t>
    <rPh sb="0" eb="2">
      <t>スイイ</t>
    </rPh>
    <phoneticPr fontId="1"/>
  </si>
  <si>
    <t>鋼製</t>
    <rPh sb="0" eb="2">
      <t>コウセイ</t>
    </rPh>
    <phoneticPr fontId="1"/>
  </si>
  <si>
    <t>放流ポンプ井</t>
    <rPh sb="0" eb="2">
      <t>ホウリュウ</t>
    </rPh>
    <rPh sb="5" eb="6">
      <t>イ</t>
    </rPh>
    <phoneticPr fontId="1"/>
  </si>
  <si>
    <t>換気ダクト</t>
    <rPh sb="0" eb="2">
      <t>カンキ</t>
    </rPh>
    <phoneticPr fontId="1"/>
  </si>
  <si>
    <t>800角MH</t>
    <rPh sb="3" eb="4">
      <t>カク</t>
    </rPh>
    <phoneticPr fontId="1"/>
  </si>
  <si>
    <t>塩素ボンベ</t>
    <rPh sb="0" eb="2">
      <t>エンソ</t>
    </rPh>
    <phoneticPr fontId="1"/>
  </si>
  <si>
    <t>滅菌器</t>
    <rPh sb="0" eb="2">
      <t>メッキン</t>
    </rPh>
    <rPh sb="2" eb="3">
      <t>キ</t>
    </rPh>
    <phoneticPr fontId="1"/>
  </si>
  <si>
    <t>滅菌池（1F）</t>
    <rPh sb="0" eb="2">
      <t>メッキン</t>
    </rPh>
    <rPh sb="2" eb="3">
      <t>イケ</t>
    </rPh>
    <phoneticPr fontId="1"/>
  </si>
  <si>
    <t>放流ポンプ</t>
    <rPh sb="0" eb="2">
      <t>ホウリュウ</t>
    </rPh>
    <phoneticPr fontId="1"/>
  </si>
  <si>
    <t>外部</t>
    <rPh sb="0" eb="2">
      <t>ガイブ</t>
    </rPh>
    <phoneticPr fontId="1"/>
  </si>
  <si>
    <t>排風機</t>
    <rPh sb="0" eb="2">
      <t>ハイフウ</t>
    </rPh>
    <rPh sb="2" eb="3">
      <t>キ</t>
    </rPh>
    <phoneticPr fontId="1"/>
  </si>
  <si>
    <t>放流ポンプ室</t>
    <rPh sb="0" eb="2">
      <t>ホウリュウ</t>
    </rPh>
    <rPh sb="5" eb="6">
      <t>シツ</t>
    </rPh>
    <phoneticPr fontId="1"/>
  </si>
  <si>
    <t>余剰汚泥ポンプ</t>
    <rPh sb="0" eb="4">
      <t>ヨジョウオデイ</t>
    </rPh>
    <phoneticPr fontId="1"/>
  </si>
  <si>
    <t>濃縮汚泥ポンプ</t>
    <rPh sb="0" eb="4">
      <t>ノウシュクオデイ</t>
    </rPh>
    <phoneticPr fontId="1"/>
  </si>
  <si>
    <t>汚泥濃縮ポンプ室(1F)</t>
    <rPh sb="0" eb="4">
      <t>オデイノウシュク</t>
    </rPh>
    <rPh sb="7" eb="8">
      <t>シツ</t>
    </rPh>
    <phoneticPr fontId="1"/>
  </si>
  <si>
    <t>脱離液ポンプ</t>
    <rPh sb="0" eb="2">
      <t>ダツリ</t>
    </rPh>
    <rPh sb="2" eb="3">
      <t>エキ</t>
    </rPh>
    <phoneticPr fontId="1"/>
  </si>
  <si>
    <t>脱離液ポンプ室（BF)</t>
    <rPh sb="0" eb="2">
      <t>ダツリ</t>
    </rPh>
    <rPh sb="2" eb="3">
      <t>エキ</t>
    </rPh>
    <rPh sb="6" eb="7">
      <t>シツ</t>
    </rPh>
    <phoneticPr fontId="1"/>
  </si>
  <si>
    <t>水位計</t>
    <rPh sb="0" eb="2">
      <t>スイイ</t>
    </rPh>
    <rPh sb="2" eb="3">
      <t>ケイ</t>
    </rPh>
    <phoneticPr fontId="1"/>
  </si>
  <si>
    <t>希釈調整槽室（2F)</t>
    <rPh sb="0" eb="2">
      <t>キシャク</t>
    </rPh>
    <rPh sb="2" eb="4">
      <t>チョウセイ</t>
    </rPh>
    <rPh sb="4" eb="5">
      <t>ソウ</t>
    </rPh>
    <rPh sb="5" eb="6">
      <t>シツ</t>
    </rPh>
    <phoneticPr fontId="1"/>
  </si>
  <si>
    <t>ばっ気ブロア</t>
    <rPh sb="2" eb="3">
      <t>キ</t>
    </rPh>
    <phoneticPr fontId="1"/>
  </si>
  <si>
    <t>ブロア室（2F）</t>
    <rPh sb="3" eb="4">
      <t>シツ</t>
    </rPh>
    <phoneticPr fontId="1"/>
  </si>
  <si>
    <t>希釈調整槽</t>
    <rPh sb="0" eb="2">
      <t>キシャク</t>
    </rPh>
    <rPh sb="2" eb="5">
      <t>チョウセイソウ</t>
    </rPh>
    <phoneticPr fontId="1"/>
  </si>
  <si>
    <t>吐出サイレンサー</t>
    <rPh sb="0" eb="2">
      <t>トシュツ</t>
    </rPh>
    <phoneticPr fontId="1"/>
  </si>
  <si>
    <t>吸込サイレンサー</t>
    <rPh sb="0" eb="2">
      <t>スイコ</t>
    </rPh>
    <phoneticPr fontId="1"/>
  </si>
  <si>
    <t>①増設ばっ気槽</t>
    <rPh sb="1" eb="3">
      <t>ゾウセツ</t>
    </rPh>
    <rPh sb="5" eb="6">
      <t>キ</t>
    </rPh>
    <rPh sb="6" eb="7">
      <t>ソウ</t>
    </rPh>
    <phoneticPr fontId="1"/>
  </si>
  <si>
    <t>防蝕</t>
    <rPh sb="0" eb="2">
      <t>ボウショク</t>
    </rPh>
    <phoneticPr fontId="1"/>
  </si>
  <si>
    <t>内　部</t>
    <rPh sb="0" eb="1">
      <t>ウチ</t>
    </rPh>
    <rPh sb="2" eb="3">
      <t>ブ</t>
    </rPh>
    <phoneticPr fontId="1"/>
  </si>
  <si>
    <t>ｍ</t>
    <phoneticPr fontId="1"/>
  </si>
  <si>
    <t>手摺</t>
    <rPh sb="0" eb="2">
      <t>テスリ</t>
    </rPh>
    <phoneticPr fontId="1"/>
  </si>
  <si>
    <t>下部受台</t>
    <rPh sb="0" eb="2">
      <t>カブ</t>
    </rPh>
    <rPh sb="2" eb="3">
      <t>ウケ</t>
    </rPh>
    <rPh sb="3" eb="4">
      <t>ダイ</t>
    </rPh>
    <phoneticPr fontId="1"/>
  </si>
  <si>
    <t>投入調整槽</t>
    <rPh sb="0" eb="2">
      <t>トウニュウ</t>
    </rPh>
    <rPh sb="2" eb="5">
      <t>チョウセイソウ</t>
    </rPh>
    <phoneticPr fontId="1"/>
  </si>
  <si>
    <t>脱離液槽蓋</t>
    <rPh sb="0" eb="2">
      <t>ダツリ</t>
    </rPh>
    <rPh sb="2" eb="3">
      <t>エキ</t>
    </rPh>
    <rPh sb="3" eb="4">
      <t>ソウ</t>
    </rPh>
    <rPh sb="4" eb="5">
      <t>フタ</t>
    </rPh>
    <phoneticPr fontId="1"/>
  </si>
  <si>
    <t>側壁マンホール</t>
    <rPh sb="0" eb="2">
      <t>ソクヘキ</t>
    </rPh>
    <phoneticPr fontId="1"/>
  </si>
  <si>
    <t>天井マンホール</t>
    <rPh sb="0" eb="2">
      <t>テンジョウ</t>
    </rPh>
    <phoneticPr fontId="1"/>
  </si>
  <si>
    <t>外　部</t>
    <rPh sb="0" eb="1">
      <t>ソト</t>
    </rPh>
    <rPh sb="2" eb="3">
      <t>ブ</t>
    </rPh>
    <phoneticPr fontId="1"/>
  </si>
  <si>
    <t>1.第一消化槽（S57）</t>
    <rPh sb="2" eb="4">
      <t>ダイイチ</t>
    </rPh>
    <rPh sb="4" eb="6">
      <t>ショウカ</t>
    </rPh>
    <rPh sb="6" eb="7">
      <t>ソウ</t>
    </rPh>
    <phoneticPr fontId="1"/>
  </si>
  <si>
    <t>第一消化設備解体</t>
    <rPh sb="0" eb="2">
      <t>ダイイチ</t>
    </rPh>
    <rPh sb="2" eb="4">
      <t>ショウカ</t>
    </rPh>
    <rPh sb="4" eb="6">
      <t>セツビ</t>
    </rPh>
    <rPh sb="6" eb="8">
      <t>カイタイ</t>
    </rPh>
    <phoneticPr fontId="6"/>
  </si>
  <si>
    <t>曝気棟・沈殿池他解体</t>
    <rPh sb="0" eb="2">
      <t>バッキ</t>
    </rPh>
    <rPh sb="2" eb="3">
      <t>ムネ</t>
    </rPh>
    <rPh sb="4" eb="7">
      <t>チンデンチ</t>
    </rPh>
    <rPh sb="7" eb="8">
      <t>ホカ</t>
    </rPh>
    <rPh sb="8" eb="10">
      <t>カイタイ</t>
    </rPh>
    <phoneticPr fontId="6"/>
  </si>
  <si>
    <t>処理棟設備解体</t>
    <rPh sb="0" eb="3">
      <t>ショリトウ</t>
    </rPh>
    <rPh sb="3" eb="5">
      <t>セツビ</t>
    </rPh>
    <rPh sb="5" eb="7">
      <t>カイタイ</t>
    </rPh>
    <phoneticPr fontId="8"/>
  </si>
  <si>
    <t>オゾン脱色設備解体</t>
    <rPh sb="3" eb="4">
      <t>ダツ</t>
    </rPh>
    <rPh sb="4" eb="5">
      <t>イロ</t>
    </rPh>
    <rPh sb="5" eb="7">
      <t>セツビ</t>
    </rPh>
    <rPh sb="7" eb="9">
      <t>カイタイ</t>
    </rPh>
    <phoneticPr fontId="6"/>
  </si>
  <si>
    <t>取水ポンプ棟設備解体</t>
    <rPh sb="6" eb="8">
      <t>セツビ</t>
    </rPh>
    <rPh sb="8" eb="10">
      <t>カイタイ</t>
    </rPh>
    <phoneticPr fontId="8"/>
  </si>
  <si>
    <t>科目名称　1.第一消化槽設備解体</t>
    <rPh sb="0" eb="2">
      <t>カモク</t>
    </rPh>
    <rPh sb="2" eb="4">
      <t>メイショウ</t>
    </rPh>
    <rPh sb="7" eb="8">
      <t>ダイ</t>
    </rPh>
    <rPh sb="8" eb="9">
      <t>イチ</t>
    </rPh>
    <rPh sb="9" eb="11">
      <t>ショウカ</t>
    </rPh>
    <rPh sb="11" eb="12">
      <t>ソウ</t>
    </rPh>
    <rPh sb="12" eb="14">
      <t>セツビ</t>
    </rPh>
    <rPh sb="14" eb="16">
      <t>カイタイ</t>
    </rPh>
    <phoneticPr fontId="8"/>
  </si>
  <si>
    <t>科目名称　2.曝気棟・沈殿池他設備解体</t>
    <rPh sb="0" eb="2">
      <t>カモク</t>
    </rPh>
    <rPh sb="2" eb="4">
      <t>メイショウ</t>
    </rPh>
    <rPh sb="7" eb="9">
      <t>バッキ</t>
    </rPh>
    <rPh sb="9" eb="10">
      <t>トウ</t>
    </rPh>
    <rPh sb="11" eb="14">
      <t>チンデンチ</t>
    </rPh>
    <rPh sb="14" eb="15">
      <t>ホカ</t>
    </rPh>
    <rPh sb="15" eb="17">
      <t>セツビ</t>
    </rPh>
    <rPh sb="17" eb="19">
      <t>カイタイ</t>
    </rPh>
    <phoneticPr fontId="8"/>
  </si>
  <si>
    <t>科目名称　3.処理棟設備解体</t>
    <rPh sb="0" eb="2">
      <t>カモク</t>
    </rPh>
    <rPh sb="2" eb="4">
      <t>メイショウ</t>
    </rPh>
    <rPh sb="7" eb="9">
      <t>ショリ</t>
    </rPh>
    <rPh sb="9" eb="10">
      <t>トウ</t>
    </rPh>
    <rPh sb="10" eb="12">
      <t>セツビ</t>
    </rPh>
    <rPh sb="12" eb="14">
      <t>カイタイ</t>
    </rPh>
    <phoneticPr fontId="8"/>
  </si>
  <si>
    <t>科目名称　4.オゾン脱色設備解体</t>
    <rPh sb="0" eb="2">
      <t>カモク</t>
    </rPh>
    <rPh sb="2" eb="4">
      <t>メイショウ</t>
    </rPh>
    <rPh sb="10" eb="12">
      <t>ダッショク</t>
    </rPh>
    <rPh sb="12" eb="14">
      <t>セツビ</t>
    </rPh>
    <rPh sb="14" eb="16">
      <t>カイタイ</t>
    </rPh>
    <phoneticPr fontId="8"/>
  </si>
  <si>
    <t>科目名称　5.取水ポンプ棟設備解体</t>
    <rPh sb="0" eb="2">
      <t>カモク</t>
    </rPh>
    <rPh sb="2" eb="4">
      <t>メイショウ</t>
    </rPh>
    <rPh sb="7" eb="9">
      <t>シュスイ</t>
    </rPh>
    <rPh sb="12" eb="13">
      <t>トウ</t>
    </rPh>
    <rPh sb="13" eb="15">
      <t>セツビ</t>
    </rPh>
    <rPh sb="15" eb="17">
      <t>カイタイ</t>
    </rPh>
    <phoneticPr fontId="8"/>
  </si>
  <si>
    <t>③屋外設備</t>
    <rPh sb="1" eb="3">
      <t>オクガイ</t>
    </rPh>
    <rPh sb="3" eb="5">
      <t>セツビ</t>
    </rPh>
    <phoneticPr fontId="1"/>
  </si>
  <si>
    <t>②電気室設備</t>
    <rPh sb="1" eb="3">
      <t>デンキ</t>
    </rPh>
    <rPh sb="3" eb="4">
      <t>シツ</t>
    </rPh>
    <rPh sb="4" eb="6">
      <t>セツビ</t>
    </rPh>
    <phoneticPr fontId="1"/>
  </si>
  <si>
    <t>①オゾン発生室設備</t>
    <rPh sb="4" eb="6">
      <t>ハッセイ</t>
    </rPh>
    <rPh sb="6" eb="7">
      <t>シツ</t>
    </rPh>
    <rPh sb="7" eb="9">
      <t>セツビ</t>
    </rPh>
    <phoneticPr fontId="1"/>
  </si>
  <si>
    <t>4.オゾン脱色設備棟（S53年度想定）</t>
    <rPh sb="14" eb="16">
      <t>ネンド</t>
    </rPh>
    <phoneticPr fontId="8"/>
  </si>
  <si>
    <t>3.処理棟設備解体</t>
    <rPh sb="2" eb="5">
      <t>ショリトウ</t>
    </rPh>
    <rPh sb="5" eb="7">
      <t>セツビ</t>
    </rPh>
    <rPh sb="7" eb="9">
      <t>カイタイ</t>
    </rPh>
    <phoneticPr fontId="1"/>
  </si>
  <si>
    <t>2.曝気槽・沈殿池他設備解体</t>
    <rPh sb="2" eb="5">
      <t>バッキソウ</t>
    </rPh>
    <rPh sb="6" eb="9">
      <t>チンデンチ</t>
    </rPh>
    <rPh sb="9" eb="10">
      <t>ホカ</t>
    </rPh>
    <rPh sb="10" eb="12">
      <t>セツビ</t>
    </rPh>
    <rPh sb="12" eb="14">
      <t>カイタイ</t>
    </rPh>
    <phoneticPr fontId="8"/>
  </si>
  <si>
    <t>科目名称　8.プラント配管設備撤去</t>
    <rPh sb="0" eb="2">
      <t>カモク</t>
    </rPh>
    <rPh sb="2" eb="4">
      <t>メイショウ</t>
    </rPh>
    <rPh sb="11" eb="13">
      <t>ハイカン</t>
    </rPh>
    <rPh sb="13" eb="15">
      <t>セツビ</t>
    </rPh>
    <rPh sb="15" eb="17">
      <t>テッキョ</t>
    </rPh>
    <phoneticPr fontId="8"/>
  </si>
  <si>
    <t>埋設（オゾン脱色棟）</t>
    <rPh sb="0" eb="2">
      <t>マイセツ</t>
    </rPh>
    <rPh sb="6" eb="8">
      <t>ダッショク</t>
    </rPh>
    <rPh sb="8" eb="9">
      <t>トウ</t>
    </rPh>
    <phoneticPr fontId="7"/>
  </si>
  <si>
    <t>埋設配管撤去</t>
    <rPh sb="0" eb="2">
      <t>マイセツ</t>
    </rPh>
    <rPh sb="2" eb="4">
      <t>ハイカン</t>
    </rPh>
    <rPh sb="4" eb="6">
      <t>テッキョ</t>
    </rPh>
    <phoneticPr fontId="8"/>
  </si>
  <si>
    <t>2.埋設配管撤去</t>
    <rPh sb="2" eb="4">
      <t>マイセツ</t>
    </rPh>
    <rPh sb="4" eb="6">
      <t>ハイカン</t>
    </rPh>
    <rPh sb="6" eb="8">
      <t>テッキョ</t>
    </rPh>
    <phoneticPr fontId="8"/>
  </si>
  <si>
    <t>3.フランジ継手撤去</t>
    <rPh sb="6" eb="8">
      <t>ツギテ</t>
    </rPh>
    <rPh sb="8" eb="10">
      <t>テッキョ</t>
    </rPh>
    <phoneticPr fontId="8"/>
  </si>
  <si>
    <t>式</t>
    <rPh sb="0" eb="1">
      <t>シキ</t>
    </rPh>
    <phoneticPr fontId="8"/>
  </si>
  <si>
    <t>2.ガスケット・パッキン除去</t>
    <rPh sb="12" eb="14">
      <t>ジョキョ</t>
    </rPh>
    <phoneticPr fontId="8"/>
  </si>
  <si>
    <t>参考数値</t>
    <rPh sb="0" eb="4">
      <t>サンコウスウチ</t>
    </rPh>
    <phoneticPr fontId="8"/>
  </si>
  <si>
    <t>ｍ2</t>
    <phoneticPr fontId="8"/>
  </si>
  <si>
    <t>有価物　場内運搬・集積</t>
    <rPh sb="0" eb="3">
      <t>ユウカブツ</t>
    </rPh>
    <rPh sb="4" eb="6">
      <t>ジョウナイ</t>
    </rPh>
    <rPh sb="6" eb="8">
      <t>ウンパン</t>
    </rPh>
    <rPh sb="9" eb="11">
      <t>シュウセキ</t>
    </rPh>
    <phoneticPr fontId="12"/>
  </si>
  <si>
    <t>科目名称　13.有価物　場内運搬・集積</t>
    <rPh sb="0" eb="2">
      <t>カモク</t>
    </rPh>
    <rPh sb="2" eb="4">
      <t>メイショウ</t>
    </rPh>
    <rPh sb="8" eb="11">
      <t>ユウカブツ</t>
    </rPh>
    <rPh sb="12" eb="14">
      <t>ジョウナイ</t>
    </rPh>
    <rPh sb="14" eb="16">
      <t>ウンパン</t>
    </rPh>
    <rPh sb="17" eb="19">
      <t>シュウセキ</t>
    </rPh>
    <phoneticPr fontId="8"/>
  </si>
  <si>
    <t>有価物　場内運搬・集積</t>
    <rPh sb="0" eb="3">
      <t>ユウカブツ</t>
    </rPh>
    <rPh sb="4" eb="6">
      <t>ジョウナイ</t>
    </rPh>
    <rPh sb="6" eb="8">
      <t>ウンパン</t>
    </rPh>
    <rPh sb="9" eb="11">
      <t>シュウセキ</t>
    </rPh>
    <phoneticPr fontId="14"/>
  </si>
  <si>
    <t>②場内外敷鉄板</t>
    <rPh sb="1" eb="3">
      <t>ジョウナイ</t>
    </rPh>
    <rPh sb="3" eb="4">
      <t>ガイ</t>
    </rPh>
    <rPh sb="4" eb="5">
      <t>シキ</t>
    </rPh>
    <rPh sb="5" eb="7">
      <t>テッパン</t>
    </rPh>
    <phoneticPr fontId="8"/>
  </si>
  <si>
    <t>③その他必要仮設</t>
    <rPh sb="3" eb="4">
      <t>タ</t>
    </rPh>
    <rPh sb="4" eb="6">
      <t>ヒツヨウ</t>
    </rPh>
    <rPh sb="6" eb="8">
      <t>カセツ</t>
    </rPh>
    <phoneticPr fontId="8"/>
  </si>
  <si>
    <t>式</t>
    <rPh sb="0" eb="1">
      <t>シキ</t>
    </rPh>
    <phoneticPr fontId="7"/>
  </si>
  <si>
    <t>参考数値</t>
    <rPh sb="0" eb="4">
      <t>サンコウスウチ</t>
    </rPh>
    <phoneticPr fontId="7"/>
  </si>
  <si>
    <t>有価物　場内運搬・集積</t>
    <rPh sb="0" eb="1">
      <t>アタイ</t>
    </rPh>
    <rPh sb="1" eb="2">
      <t>ブツ</t>
    </rPh>
    <rPh sb="4" eb="6">
      <t>ジョウナイ</t>
    </rPh>
    <rPh sb="5" eb="7">
      <t>ウンパン</t>
    </rPh>
    <rPh sb="8" eb="10">
      <t>シュウセキ</t>
    </rPh>
    <phoneticPr fontId="8"/>
  </si>
  <si>
    <t>C.（純工事費）</t>
    <rPh sb="3" eb="4">
      <t>ジュン</t>
    </rPh>
    <rPh sb="4" eb="7">
      <t>コウジヒ</t>
    </rPh>
    <phoneticPr fontId="9"/>
  </si>
  <si>
    <t>D.現場管理費　（積み上げ）</t>
    <rPh sb="2" eb="4">
      <t>ゲンバ</t>
    </rPh>
    <rPh sb="4" eb="7">
      <t>カンリヒ</t>
    </rPh>
    <rPh sb="9" eb="10">
      <t>ツ</t>
    </rPh>
    <rPh sb="11" eb="12">
      <t>ア</t>
    </rPh>
    <phoneticPr fontId="9"/>
  </si>
  <si>
    <t>E.廃棄物処分費</t>
    <rPh sb="2" eb="5">
      <t>ハイキブツ</t>
    </rPh>
    <rPh sb="5" eb="7">
      <t>ショブン</t>
    </rPh>
    <rPh sb="7" eb="8">
      <t>ヒ</t>
    </rPh>
    <phoneticPr fontId="9"/>
  </si>
  <si>
    <t>F.一般管理費（積み上げ）</t>
    <rPh sb="2" eb="4">
      <t>イッパン</t>
    </rPh>
    <rPh sb="4" eb="7">
      <t>カンリヒ</t>
    </rPh>
    <rPh sb="8" eb="9">
      <t>ツ</t>
    </rPh>
    <rPh sb="10" eb="11">
      <t>ア</t>
    </rPh>
    <phoneticPr fontId="9"/>
  </si>
  <si>
    <t>C+D+E</t>
    <phoneticPr fontId="7"/>
  </si>
  <si>
    <t>工事原価+F</t>
    <rPh sb="0" eb="2">
      <t>コウジ</t>
    </rPh>
    <rPh sb="2" eb="4">
      <t>ゲンカ</t>
    </rPh>
    <phoneticPr fontId="18"/>
  </si>
  <si>
    <t>産廃処理費を除く直接工事費</t>
    <rPh sb="0" eb="2">
      <t>サンパイ</t>
    </rPh>
    <rPh sb="2" eb="4">
      <t>ショリ</t>
    </rPh>
    <rPh sb="4" eb="5">
      <t>ヒ</t>
    </rPh>
    <rPh sb="6" eb="7">
      <t>ノゾ</t>
    </rPh>
    <rPh sb="8" eb="10">
      <t>チョクセツ</t>
    </rPh>
    <rPh sb="10" eb="13">
      <t>コウジヒ</t>
    </rPh>
    <phoneticPr fontId="8"/>
  </si>
  <si>
    <t>7.労務輸送費</t>
    <rPh sb="2" eb="4">
      <t>ロウム</t>
    </rPh>
    <rPh sb="4" eb="7">
      <t>ユソウヒ</t>
    </rPh>
    <phoneticPr fontId="8"/>
  </si>
  <si>
    <t>科目名称　4.役務費（積み上げ）</t>
    <rPh sb="0" eb="2">
      <t>カモク</t>
    </rPh>
    <rPh sb="2" eb="4">
      <t>メイショウ</t>
    </rPh>
    <rPh sb="7" eb="10">
      <t>エキムヒ</t>
    </rPh>
    <rPh sb="11" eb="12">
      <t>ツ</t>
    </rPh>
    <rPh sb="13" eb="14">
      <t>ア</t>
    </rPh>
    <phoneticPr fontId="11"/>
  </si>
  <si>
    <t>第一消化槽解体</t>
    <rPh sb="0" eb="2">
      <t>ダイイチ</t>
    </rPh>
    <rPh sb="2" eb="4">
      <t>ショウカ</t>
    </rPh>
    <rPh sb="4" eb="5">
      <t>ソウ</t>
    </rPh>
    <rPh sb="5" eb="7">
      <t>カイタイ</t>
    </rPh>
    <phoneticPr fontId="8"/>
  </si>
  <si>
    <t>接触槽・放流ポンプ室解体</t>
    <rPh sb="0" eb="3">
      <t>セッショクソウ</t>
    </rPh>
    <rPh sb="4" eb="6">
      <t>ホウリュウ</t>
    </rPh>
    <rPh sb="9" eb="10">
      <t>シツ</t>
    </rPh>
    <rPh sb="10" eb="12">
      <t>カイタイ</t>
    </rPh>
    <phoneticPr fontId="8"/>
  </si>
  <si>
    <t>処理棟解体</t>
    <rPh sb="0" eb="3">
      <t>ショリトウ</t>
    </rPh>
    <rPh sb="3" eb="5">
      <t>カイタイ</t>
    </rPh>
    <phoneticPr fontId="8"/>
  </si>
  <si>
    <t>南北管廊解体</t>
    <rPh sb="0" eb="2">
      <t>ナンボク</t>
    </rPh>
    <rPh sb="2" eb="4">
      <t>カンロウ</t>
    </rPh>
    <rPh sb="4" eb="6">
      <t>カイタイ</t>
    </rPh>
    <phoneticPr fontId="8"/>
  </si>
  <si>
    <t>取水設備解体</t>
    <rPh sb="0" eb="2">
      <t>シュスイ</t>
    </rPh>
    <rPh sb="2" eb="4">
      <t>セツビ</t>
    </rPh>
    <rPh sb="4" eb="6">
      <t>カイタイ</t>
    </rPh>
    <phoneticPr fontId="8"/>
  </si>
  <si>
    <t>オゾン脱色棟解体</t>
    <rPh sb="3" eb="4">
      <t>ダツ</t>
    </rPh>
    <rPh sb="4" eb="5">
      <t>ショク</t>
    </rPh>
    <rPh sb="5" eb="6">
      <t>トウ</t>
    </rPh>
    <rPh sb="6" eb="8">
      <t>カイタイ</t>
    </rPh>
    <phoneticPr fontId="8"/>
  </si>
  <si>
    <t>プラント設備解体</t>
    <rPh sb="4" eb="6">
      <t>セツビ</t>
    </rPh>
    <rPh sb="6" eb="8">
      <t>カイタイ</t>
    </rPh>
    <phoneticPr fontId="8"/>
  </si>
  <si>
    <t>配管設備解体</t>
    <rPh sb="0" eb="2">
      <t>ハイカン</t>
    </rPh>
    <rPh sb="2" eb="4">
      <t>セツビ</t>
    </rPh>
    <rPh sb="4" eb="6">
      <t>カイタイ</t>
    </rPh>
    <phoneticPr fontId="8"/>
  </si>
  <si>
    <t>建築設備解体</t>
    <rPh sb="0" eb="2">
      <t>ケンチク</t>
    </rPh>
    <rPh sb="2" eb="4">
      <t>セツビ</t>
    </rPh>
    <rPh sb="4" eb="6">
      <t>カイタイ</t>
    </rPh>
    <phoneticPr fontId="8"/>
  </si>
  <si>
    <t>科目名称　7.プラント設備解体</t>
    <rPh sb="0" eb="2">
      <t>カモク</t>
    </rPh>
    <rPh sb="2" eb="4">
      <t>メイショウ</t>
    </rPh>
    <rPh sb="11" eb="13">
      <t>セツビ</t>
    </rPh>
    <rPh sb="13" eb="15">
      <t>カイタイ</t>
    </rPh>
    <phoneticPr fontId="8"/>
  </si>
  <si>
    <t>科目名称　8.プラント配管設備解体</t>
    <rPh sb="0" eb="2">
      <t>カモク</t>
    </rPh>
    <rPh sb="2" eb="4">
      <t>メイショウ</t>
    </rPh>
    <rPh sb="11" eb="13">
      <t>ハイカン</t>
    </rPh>
    <rPh sb="13" eb="15">
      <t>セツビ</t>
    </rPh>
    <rPh sb="15" eb="17">
      <t>カイタイ</t>
    </rPh>
    <phoneticPr fontId="8"/>
  </si>
  <si>
    <t>科目名称　10.プラント電気・建築電気設備・建築機械設備解体</t>
    <rPh sb="0" eb="2">
      <t>カモク</t>
    </rPh>
    <rPh sb="2" eb="4">
      <t>メイショウ</t>
    </rPh>
    <rPh sb="12" eb="14">
      <t>デンキ</t>
    </rPh>
    <rPh sb="15" eb="17">
      <t>ケンチク</t>
    </rPh>
    <rPh sb="17" eb="19">
      <t>デンキ</t>
    </rPh>
    <rPh sb="22" eb="24">
      <t>ケンチク</t>
    </rPh>
    <rPh sb="24" eb="26">
      <t>キカイ</t>
    </rPh>
    <rPh sb="26" eb="28">
      <t>セツビ</t>
    </rPh>
    <rPh sb="28" eb="30">
      <t>カイタイ</t>
    </rPh>
    <phoneticPr fontId="8"/>
  </si>
  <si>
    <t>1.動力電気設備解体</t>
    <rPh sb="2" eb="4">
      <t>ドウリョク</t>
    </rPh>
    <rPh sb="4" eb="6">
      <t>デンキ</t>
    </rPh>
    <rPh sb="6" eb="8">
      <t>セツビ</t>
    </rPh>
    <rPh sb="8" eb="10">
      <t>カイタイ</t>
    </rPh>
    <phoneticPr fontId="8"/>
  </si>
  <si>
    <t>2.電灯電気・建築機械設備解体</t>
    <rPh sb="2" eb="4">
      <t>デントウ</t>
    </rPh>
    <rPh sb="4" eb="6">
      <t>デンキ</t>
    </rPh>
    <rPh sb="7" eb="9">
      <t>ケンチク</t>
    </rPh>
    <rPh sb="9" eb="11">
      <t>キカイ</t>
    </rPh>
    <rPh sb="11" eb="13">
      <t>セツビ</t>
    </rPh>
    <rPh sb="13" eb="15">
      <t>カイタイ</t>
    </rPh>
    <phoneticPr fontId="8"/>
  </si>
  <si>
    <t>2.電灯電気・建築機械解体</t>
    <rPh sb="2" eb="4">
      <t>デントウ</t>
    </rPh>
    <rPh sb="4" eb="6">
      <t>デンキ</t>
    </rPh>
    <rPh sb="7" eb="9">
      <t>ケンチク</t>
    </rPh>
    <rPh sb="9" eb="11">
      <t>キカイ</t>
    </rPh>
    <rPh sb="11" eb="13">
      <t>カイタイ</t>
    </rPh>
    <phoneticPr fontId="8"/>
  </si>
  <si>
    <t>トランス・コンデンサー</t>
    <phoneticPr fontId="8"/>
  </si>
  <si>
    <t>含む</t>
    <rPh sb="0" eb="1">
      <t>フク</t>
    </rPh>
    <phoneticPr fontId="8"/>
  </si>
  <si>
    <t>衛生センター解体工</t>
    <rPh sb="0" eb="2">
      <t>エイセイ</t>
    </rPh>
    <rPh sb="6" eb="8">
      <t>カイタイ</t>
    </rPh>
    <rPh sb="8" eb="9">
      <t>コウ</t>
    </rPh>
    <phoneticPr fontId="8"/>
  </si>
  <si>
    <t>トランス</t>
    <phoneticPr fontId="8"/>
  </si>
  <si>
    <t>コンデンサー</t>
    <phoneticPr fontId="8"/>
  </si>
  <si>
    <t>工     事     名</t>
    <rPh sb="0" eb="1">
      <t>コウ</t>
    </rPh>
    <rPh sb="6" eb="7">
      <t>コト</t>
    </rPh>
    <rPh sb="12" eb="13">
      <t>メイ</t>
    </rPh>
    <phoneticPr fontId="12"/>
  </si>
  <si>
    <t>施   工   場   所</t>
    <phoneticPr fontId="12"/>
  </si>
  <si>
    <t>施   工   期   間</t>
  </si>
  <si>
    <t>契約締結日</t>
    <rPh sb="0" eb="2">
      <t>ケイヤク</t>
    </rPh>
    <rPh sb="2" eb="5">
      <t>テイケツビ</t>
    </rPh>
    <phoneticPr fontId="12"/>
  </si>
  <si>
    <t>～</t>
    <phoneticPr fontId="12"/>
  </si>
  <si>
    <t>発     注     元</t>
    <phoneticPr fontId="12"/>
  </si>
  <si>
    <t>北後志衛生施設組合</t>
    <rPh sb="0" eb="1">
      <t>キタ</t>
    </rPh>
    <rPh sb="1" eb="3">
      <t>シリベシ</t>
    </rPh>
    <rPh sb="3" eb="5">
      <t>エイセイ</t>
    </rPh>
    <rPh sb="5" eb="7">
      <t>シセツ</t>
    </rPh>
    <rPh sb="7" eb="9">
      <t>クミアイ</t>
    </rPh>
    <phoneticPr fontId="12"/>
  </si>
  <si>
    <t>省     庁     名</t>
    <phoneticPr fontId="12"/>
  </si>
  <si>
    <t>一般土木</t>
  </si>
  <si>
    <t>担     当     者</t>
    <phoneticPr fontId="12"/>
  </si>
  <si>
    <t>工   事   内   容</t>
    <phoneticPr fontId="12"/>
  </si>
  <si>
    <t>備     考     欄</t>
    <phoneticPr fontId="12"/>
  </si>
  <si>
    <t>衛生センター解体工事   衛生センター解体工</t>
    <rPh sb="13" eb="15">
      <t>エイセイ</t>
    </rPh>
    <rPh sb="19" eb="22">
      <t>カイタイコウ</t>
    </rPh>
    <phoneticPr fontId="12"/>
  </si>
  <si>
    <t>余市郡余市町栄町地内</t>
    <rPh sb="0" eb="3">
      <t>ヨイチグン</t>
    </rPh>
    <rPh sb="3" eb="6">
      <t>ヨイチマチ</t>
    </rPh>
    <rPh sb="6" eb="8">
      <t>サカエチョウ</t>
    </rPh>
    <rPh sb="8" eb="10">
      <t>チナイ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</si>
</sst>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¥&quot;#,##0;&quot;¥&quot;\-#,##0"/>
    <numFmt numFmtId="176" formatCode="#,##0.00_ "/>
    <numFmt numFmtId="177" formatCode="#,##0_ "/>
    <numFmt numFmtId="178" formatCode="#,##0.0_ "/>
    <numFmt numFmtId="179" formatCode="#,##0_);[Red]\(#,##0\)"/>
    <numFmt numFmtId="180" formatCode="#,##0.000;[Red]\-#,##0.000"/>
    <numFmt numFmtId="181" formatCode="\ @"/>
    <numFmt numFmtId="182" formatCode="#,##0.00_);[Red]\(#,##0.00\)"/>
    <numFmt numFmtId="183" formatCode="#,##0.00\ \ ;\-#,##0.00\ \ "/>
    <numFmt numFmtId="184" formatCode="#,##0_ ;[Red]\-#,##0\ "/>
    <numFmt numFmtId="185" formatCode="#,##0.0"/>
    <numFmt numFmtId="186" formatCode="yyyy/mm/dd"/>
    <numFmt numFmtId="187" formatCode="#,###&quot;円&quot;"/>
  </numFmts>
  <fonts count="34" x14ac:knownFonts="1"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sz val="10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0"/>
      <color rgb="FFFF0000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0"/>
      <color indexed="1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color theme="1"/>
      <name val="ＭＳ 明朝"/>
      <family val="1"/>
      <charset val="128"/>
    </font>
    <font>
      <sz val="8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20"/>
      <name val="ＭＳ ゴシック"/>
      <family val="3"/>
      <charset val="128"/>
    </font>
    <font>
      <sz val="11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2"/>
      <name val="ＭＳ 明朝"/>
      <family val="1"/>
      <charset val="128"/>
    </font>
    <font>
      <sz val="20"/>
      <name val="ＭＳ 明朝"/>
      <family val="1"/>
      <charset val="128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/>
      <bottom style="thin">
        <color indexed="64"/>
      </bottom>
      <diagonal/>
    </border>
  </borders>
  <cellStyleXfs count="15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6" fillId="0" borderId="0"/>
    <xf numFmtId="0" fontId="9" fillId="0" borderId="0"/>
    <xf numFmtId="38" fontId="9" fillId="0" borderId="0" applyFont="0" applyFill="0" applyBorder="0" applyAlignment="0" applyProtection="0"/>
    <xf numFmtId="0" fontId="9" fillId="0" borderId="0"/>
    <xf numFmtId="38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6" fillId="0" borderId="0" applyFill="0" applyBorder="0" applyAlignment="0" applyProtection="0"/>
    <xf numFmtId="0" fontId="9" fillId="0" borderId="0"/>
    <xf numFmtId="0" fontId="9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9" fillId="0" borderId="0"/>
    <xf numFmtId="38" fontId="9" fillId="0" borderId="0" applyFont="0" applyFill="0" applyBorder="0" applyAlignment="0" applyProtection="0">
      <alignment vertical="center"/>
    </xf>
  </cellStyleXfs>
  <cellXfs count="407">
    <xf numFmtId="0" fontId="0" fillId="0" borderId="0" xfId="0">
      <alignment vertical="center"/>
    </xf>
    <xf numFmtId="0" fontId="10" fillId="0" borderId="0" xfId="3" applyFont="1" applyAlignment="1">
      <alignment vertical="center"/>
    </xf>
    <xf numFmtId="176" fontId="10" fillId="0" borderId="0" xfId="3" applyNumberFormat="1" applyFont="1" applyAlignment="1">
      <alignment horizontal="right" vertical="center"/>
    </xf>
    <xf numFmtId="0" fontId="10" fillId="0" borderId="0" xfId="3" applyFont="1" applyAlignment="1">
      <alignment horizontal="center" vertical="center"/>
    </xf>
    <xf numFmtId="3" fontId="10" fillId="0" borderId="0" xfId="3" applyNumberFormat="1" applyFont="1" applyAlignment="1">
      <alignment horizontal="right" vertical="center"/>
    </xf>
    <xf numFmtId="38" fontId="10" fillId="0" borderId="0" xfId="4" applyFont="1" applyAlignment="1">
      <alignment horizontal="center" vertical="center"/>
    </xf>
    <xf numFmtId="38" fontId="10" fillId="0" borderId="0" xfId="4" applyFont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176" fontId="10" fillId="0" borderId="3" xfId="3" applyNumberFormat="1" applyFont="1" applyBorder="1" applyAlignment="1">
      <alignment horizontal="right" vertical="center"/>
    </xf>
    <xf numFmtId="0" fontId="10" fillId="0" borderId="3" xfId="3" applyFont="1" applyBorder="1" applyAlignment="1">
      <alignment horizontal="center" vertical="center"/>
    </xf>
    <xf numFmtId="3" fontId="10" fillId="0" borderId="3" xfId="3" applyNumberFormat="1" applyFont="1" applyBorder="1" applyAlignment="1">
      <alignment horizontal="left" vertical="center"/>
    </xf>
    <xf numFmtId="3" fontId="10" fillId="0" borderId="3" xfId="3" applyNumberFormat="1" applyFont="1" applyBorder="1" applyAlignment="1">
      <alignment horizontal="right" vertical="center"/>
    </xf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horizontal="center" vertical="center" justifyLastLine="1"/>
    </xf>
    <xf numFmtId="0" fontId="10" fillId="0" borderId="6" xfId="3" applyFont="1" applyBorder="1" applyAlignment="1">
      <alignment horizontal="center" vertical="center" justifyLastLine="1"/>
    </xf>
    <xf numFmtId="176" fontId="10" fillId="0" borderId="6" xfId="3" applyNumberFormat="1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10" fillId="0" borderId="6" xfId="3" applyFont="1" applyBorder="1" applyAlignment="1">
      <alignment horizontal="distributed" vertical="center" justifyLastLine="1"/>
    </xf>
    <xf numFmtId="0" fontId="10" fillId="0" borderId="7" xfId="3" applyFont="1" applyBorder="1" applyAlignment="1">
      <alignment horizontal="center" vertical="center" justifyLastLine="1"/>
    </xf>
    <xf numFmtId="0" fontId="10" fillId="0" borderId="2" xfId="3" applyFont="1" applyBorder="1" applyAlignment="1">
      <alignment horizontal="left" vertical="center"/>
    </xf>
    <xf numFmtId="0" fontId="10" fillId="0" borderId="8" xfId="3" applyFont="1" applyBorder="1" applyAlignment="1">
      <alignment vertical="center"/>
    </xf>
    <xf numFmtId="176" fontId="10" fillId="0" borderId="9" xfId="4" applyNumberFormat="1" applyFont="1" applyBorder="1" applyAlignment="1">
      <alignment horizontal="right" vertical="center"/>
    </xf>
    <xf numFmtId="0" fontId="10" fillId="0" borderId="9" xfId="3" applyFont="1" applyBorder="1" applyAlignment="1">
      <alignment horizontal="center" vertical="center"/>
    </xf>
    <xf numFmtId="3" fontId="10" fillId="0" borderId="9" xfId="3" applyNumberFormat="1" applyFont="1" applyBorder="1" applyAlignment="1">
      <alignment horizontal="right" vertical="center"/>
    </xf>
    <xf numFmtId="3" fontId="10" fillId="0" borderId="9" xfId="3" applyNumberFormat="1" applyFont="1" applyBorder="1" applyAlignment="1">
      <alignment vertical="center"/>
    </xf>
    <xf numFmtId="38" fontId="10" fillId="0" borderId="0" xfId="3" applyNumberFormat="1" applyFont="1" applyAlignment="1">
      <alignment vertical="center"/>
    </xf>
    <xf numFmtId="0" fontId="10" fillId="0" borderId="10" xfId="3" applyFont="1" applyBorder="1" applyAlignment="1">
      <alignment vertical="center"/>
    </xf>
    <xf numFmtId="176" fontId="10" fillId="0" borderId="11" xfId="4" applyNumberFormat="1" applyFont="1" applyBorder="1" applyAlignment="1">
      <alignment horizontal="right" vertical="center"/>
    </xf>
    <xf numFmtId="0" fontId="10" fillId="0" borderId="11" xfId="3" applyFont="1" applyBorder="1" applyAlignment="1">
      <alignment horizontal="center" vertical="center"/>
    </xf>
    <xf numFmtId="0" fontId="10" fillId="0" borderId="11" xfId="3" applyFont="1" applyBorder="1" applyAlignment="1">
      <alignment horizontal="right" vertical="center"/>
    </xf>
    <xf numFmtId="3" fontId="10" fillId="0" borderId="11" xfId="3" applyNumberFormat="1" applyFont="1" applyBorder="1" applyAlignment="1">
      <alignment vertical="center"/>
    </xf>
    <xf numFmtId="0" fontId="10" fillId="0" borderId="9" xfId="3" applyFont="1" applyBorder="1" applyAlignment="1">
      <alignment horizontal="right" vertical="center"/>
    </xf>
    <xf numFmtId="3" fontId="10" fillId="0" borderId="13" xfId="3" applyNumberFormat="1" applyFont="1" applyBorder="1" applyAlignment="1">
      <alignment vertical="center"/>
    </xf>
    <xf numFmtId="3" fontId="10" fillId="0" borderId="2" xfId="3" applyNumberFormat="1" applyFont="1" applyBorder="1" applyAlignment="1">
      <alignment horizontal="left" vertical="center"/>
    </xf>
    <xf numFmtId="0" fontId="10" fillId="0" borderId="9" xfId="3" applyFont="1" applyBorder="1" applyAlignment="1">
      <alignment vertical="center"/>
    </xf>
    <xf numFmtId="0" fontId="10" fillId="0" borderId="13" xfId="3" applyFont="1" applyBorder="1" applyAlignment="1">
      <alignment horizontal="center" vertical="center"/>
    </xf>
    <xf numFmtId="3" fontId="10" fillId="0" borderId="14" xfId="3" applyNumberFormat="1" applyFont="1" applyBorder="1" applyAlignment="1">
      <alignment horizontal="left" vertical="center" wrapText="1"/>
    </xf>
    <xf numFmtId="0" fontId="10" fillId="0" borderId="11" xfId="3" applyFont="1" applyBorder="1" applyAlignment="1">
      <alignment vertical="center"/>
    </xf>
    <xf numFmtId="3" fontId="10" fillId="0" borderId="1" xfId="3" applyNumberFormat="1" applyFont="1" applyBorder="1" applyAlignment="1">
      <alignment vertical="center"/>
    </xf>
    <xf numFmtId="3" fontId="10" fillId="0" borderId="12" xfId="3" applyNumberFormat="1" applyFont="1" applyBorder="1" applyAlignment="1">
      <alignment horizontal="left" vertical="center" wrapText="1"/>
    </xf>
    <xf numFmtId="0" fontId="10" fillId="0" borderId="8" xfId="3" applyFont="1" applyBorder="1" applyAlignment="1">
      <alignment horizontal="center" vertical="center"/>
    </xf>
    <xf numFmtId="3" fontId="10" fillId="0" borderId="3" xfId="3" applyNumberFormat="1" applyFont="1" applyBorder="1" applyAlignment="1">
      <alignment vertical="center"/>
    </xf>
    <xf numFmtId="3" fontId="10" fillId="0" borderId="4" xfId="3" applyNumberFormat="1" applyFont="1" applyBorder="1" applyAlignment="1">
      <alignment horizontal="left" vertical="center" wrapText="1"/>
    </xf>
    <xf numFmtId="3" fontId="10" fillId="0" borderId="0" xfId="3" applyNumberFormat="1" applyFont="1" applyAlignment="1">
      <alignment vertical="center"/>
    </xf>
    <xf numFmtId="0" fontId="10" fillId="0" borderId="2" xfId="3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3" fontId="10" fillId="0" borderId="2" xfId="3" applyNumberFormat="1" applyFont="1" applyBorder="1" applyAlignment="1">
      <alignment horizontal="left" vertical="center" wrapText="1"/>
    </xf>
    <xf numFmtId="3" fontId="10" fillId="0" borderId="0" xfId="3" applyNumberFormat="1" applyFont="1" applyAlignment="1">
      <alignment horizontal="left" vertical="center" wrapText="1"/>
    </xf>
    <xf numFmtId="3" fontId="13" fillId="0" borderId="3" xfId="3" applyNumberFormat="1" applyFont="1" applyBorder="1" applyAlignment="1">
      <alignment vertical="center"/>
    </xf>
    <xf numFmtId="3" fontId="10" fillId="0" borderId="4" xfId="3" applyNumberFormat="1" applyFont="1" applyBorder="1" applyAlignment="1">
      <alignment vertical="center"/>
    </xf>
    <xf numFmtId="3" fontId="15" fillId="0" borderId="1" xfId="3" applyNumberFormat="1" applyFont="1" applyBorder="1" applyAlignment="1">
      <alignment vertical="center"/>
    </xf>
    <xf numFmtId="3" fontId="10" fillId="0" borderId="12" xfId="3" applyNumberFormat="1" applyFont="1" applyBorder="1" applyAlignment="1">
      <alignment vertical="center"/>
    </xf>
    <xf numFmtId="3" fontId="15" fillId="0" borderId="3" xfId="3" applyNumberFormat="1" applyFont="1" applyBorder="1" applyAlignment="1">
      <alignment vertical="center"/>
    </xf>
    <xf numFmtId="3" fontId="15" fillId="0" borderId="0" xfId="3" applyNumberFormat="1" applyFont="1" applyAlignment="1">
      <alignment vertical="center"/>
    </xf>
    <xf numFmtId="3" fontId="10" fillId="0" borderId="14" xfId="3" applyNumberFormat="1" applyFont="1" applyBorder="1" applyAlignment="1">
      <alignment vertical="center"/>
    </xf>
    <xf numFmtId="38" fontId="16" fillId="0" borderId="19" xfId="4" applyFont="1" applyFill="1" applyBorder="1" applyAlignment="1">
      <alignment vertical="center"/>
    </xf>
    <xf numFmtId="38" fontId="10" fillId="0" borderId="0" xfId="4" applyFont="1" applyFill="1" applyAlignment="1">
      <alignment horizontal="center" vertical="center"/>
    </xf>
    <xf numFmtId="38" fontId="10" fillId="0" borderId="0" xfId="4" applyFont="1" applyFill="1" applyAlignment="1">
      <alignment vertical="center"/>
    </xf>
    <xf numFmtId="0" fontId="10" fillId="0" borderId="9" xfId="3" applyFont="1" applyBorder="1" applyAlignment="1">
      <alignment horizontal="left" vertical="center" shrinkToFit="1"/>
    </xf>
    <xf numFmtId="0" fontId="10" fillId="0" borderId="9" xfId="3" applyFont="1" applyBorder="1" applyAlignment="1">
      <alignment vertical="center" shrinkToFit="1"/>
    </xf>
    <xf numFmtId="176" fontId="10" fillId="0" borderId="9" xfId="4" applyNumberFormat="1" applyFont="1" applyFill="1" applyBorder="1" applyAlignment="1">
      <alignment horizontal="right" vertical="center"/>
    </xf>
    <xf numFmtId="3" fontId="13" fillId="0" borderId="2" xfId="3" applyNumberFormat="1" applyFont="1" applyBorder="1" applyAlignment="1">
      <alignment horizontal="left" vertical="center"/>
    </xf>
    <xf numFmtId="0" fontId="10" fillId="0" borderId="11" xfId="3" applyFont="1" applyBorder="1" applyAlignment="1">
      <alignment vertical="center" wrapText="1"/>
    </xf>
    <xf numFmtId="176" fontId="10" fillId="0" borderId="11" xfId="4" applyNumberFormat="1" applyFont="1" applyFill="1" applyBorder="1" applyAlignment="1">
      <alignment horizontal="right" vertical="center"/>
    </xf>
    <xf numFmtId="177" fontId="10" fillId="0" borderId="11" xfId="3" applyNumberFormat="1" applyFont="1" applyBorder="1" applyAlignment="1">
      <alignment horizontal="right" vertical="center"/>
    </xf>
    <xf numFmtId="177" fontId="10" fillId="0" borderId="9" xfId="3" applyNumberFormat="1" applyFont="1" applyBorder="1" applyAlignment="1">
      <alignment horizontal="right" vertical="center"/>
    </xf>
    <xf numFmtId="3" fontId="10" fillId="0" borderId="13" xfId="3" applyNumberFormat="1" applyFont="1" applyBorder="1" applyAlignment="1">
      <alignment horizontal="right" vertical="center"/>
    </xf>
    <xf numFmtId="38" fontId="10" fillId="0" borderId="2" xfId="8" applyFont="1" applyFill="1" applyBorder="1" applyAlignment="1">
      <alignment vertical="center"/>
    </xf>
    <xf numFmtId="0" fontId="10" fillId="0" borderId="10" xfId="3" applyFont="1" applyBorder="1" applyAlignment="1">
      <alignment horizontal="left" vertical="center"/>
    </xf>
    <xf numFmtId="0" fontId="10" fillId="0" borderId="13" xfId="3" applyFont="1" applyBorder="1" applyAlignment="1">
      <alignment vertical="center" wrapText="1"/>
    </xf>
    <xf numFmtId="176" fontId="10" fillId="0" borderId="13" xfId="4" applyNumberFormat="1" applyFont="1" applyFill="1" applyBorder="1" applyAlignment="1">
      <alignment horizontal="right" vertical="center"/>
    </xf>
    <xf numFmtId="0" fontId="13" fillId="0" borderId="11" xfId="3" applyFont="1" applyBorder="1" applyAlignment="1">
      <alignment vertical="center" shrinkToFit="1"/>
    </xf>
    <xf numFmtId="0" fontId="20" fillId="0" borderId="0" xfId="0" applyFont="1">
      <alignment vertical="center"/>
    </xf>
    <xf numFmtId="0" fontId="10" fillId="0" borderId="2" xfId="3" applyFont="1" applyBorder="1" applyAlignment="1">
      <alignment horizontal="left" vertical="center" shrinkToFit="1"/>
    </xf>
    <xf numFmtId="0" fontId="10" fillId="0" borderId="10" xfId="3" applyFont="1" applyBorder="1" applyAlignment="1">
      <alignment vertical="center" wrapText="1"/>
    </xf>
    <xf numFmtId="0" fontId="20" fillId="0" borderId="13" xfId="0" applyFont="1" applyBorder="1">
      <alignment vertical="center"/>
    </xf>
    <xf numFmtId="38" fontId="15" fillId="0" borderId="0" xfId="3" applyNumberFormat="1" applyFont="1" applyAlignment="1">
      <alignment vertical="center"/>
    </xf>
    <xf numFmtId="0" fontId="20" fillId="0" borderId="11" xfId="0" applyFont="1" applyBorder="1">
      <alignment vertical="center"/>
    </xf>
    <xf numFmtId="0" fontId="10" fillId="0" borderId="9" xfId="3" applyFont="1" applyBorder="1" applyAlignment="1">
      <alignment vertical="center" wrapText="1"/>
    </xf>
    <xf numFmtId="177" fontId="10" fillId="0" borderId="4" xfId="3" applyNumberFormat="1" applyFont="1" applyBorder="1" applyAlignment="1">
      <alignment horizontal="left" vertical="center"/>
    </xf>
    <xf numFmtId="0" fontId="21" fillId="0" borderId="11" xfId="3" applyFont="1" applyBorder="1" applyAlignment="1">
      <alignment vertical="center" wrapText="1"/>
    </xf>
    <xf numFmtId="0" fontId="20" fillId="0" borderId="1" xfId="0" applyFont="1" applyBorder="1">
      <alignment vertical="center"/>
    </xf>
    <xf numFmtId="177" fontId="10" fillId="0" borderId="12" xfId="3" applyNumberFormat="1" applyFont="1" applyBorder="1" applyAlignment="1">
      <alignment horizontal="left" vertical="center"/>
    </xf>
    <xf numFmtId="3" fontId="13" fillId="0" borderId="1" xfId="3" applyNumberFormat="1" applyFont="1" applyBorder="1" applyAlignment="1">
      <alignment vertical="center"/>
    </xf>
    <xf numFmtId="3" fontId="10" fillId="0" borderId="8" xfId="3" applyNumberFormat="1" applyFont="1" applyBorder="1" applyAlignment="1">
      <alignment horizontal="left" vertical="center" wrapText="1"/>
    </xf>
    <xf numFmtId="0" fontId="10" fillId="0" borderId="9" xfId="3" applyFont="1" applyBorder="1" applyAlignment="1">
      <alignment horizontal="left" vertical="center"/>
    </xf>
    <xf numFmtId="0" fontId="10" fillId="0" borderId="13" xfId="3" applyFont="1" applyBorder="1" applyAlignment="1">
      <alignment vertical="center"/>
    </xf>
    <xf numFmtId="178" fontId="10" fillId="0" borderId="13" xfId="4" applyNumberFormat="1" applyFont="1" applyFill="1" applyBorder="1" applyAlignment="1">
      <alignment horizontal="right" vertical="center"/>
    </xf>
    <xf numFmtId="38" fontId="10" fillId="0" borderId="9" xfId="4" applyFont="1" applyFill="1" applyBorder="1" applyAlignment="1">
      <alignment vertical="center"/>
    </xf>
    <xf numFmtId="3" fontId="13" fillId="0" borderId="4" xfId="3" applyNumberFormat="1" applyFont="1" applyBorder="1" applyAlignment="1">
      <alignment vertical="center"/>
    </xf>
    <xf numFmtId="178" fontId="10" fillId="0" borderId="11" xfId="4" applyNumberFormat="1" applyFont="1" applyFill="1" applyBorder="1" applyAlignment="1">
      <alignment horizontal="right" vertical="center"/>
    </xf>
    <xf numFmtId="38" fontId="10" fillId="0" borderId="11" xfId="4" applyFont="1" applyFill="1" applyBorder="1" applyAlignment="1">
      <alignment vertical="center"/>
    </xf>
    <xf numFmtId="177" fontId="13" fillId="0" borderId="12" xfId="3" applyNumberFormat="1" applyFont="1" applyBorder="1" applyAlignment="1">
      <alignment horizontal="left" vertical="center"/>
    </xf>
    <xf numFmtId="179" fontId="10" fillId="0" borderId="9" xfId="3" applyNumberFormat="1" applyFont="1" applyBorder="1" applyAlignment="1">
      <alignment horizontal="right" vertical="center"/>
    </xf>
    <xf numFmtId="179" fontId="10" fillId="0" borderId="11" xfId="3" applyNumberFormat="1" applyFont="1" applyBorder="1" applyAlignment="1">
      <alignment horizontal="right" vertical="center"/>
    </xf>
    <xf numFmtId="4" fontId="13" fillId="0" borderId="1" xfId="3" applyNumberFormat="1" applyFont="1" applyBorder="1" applyAlignment="1">
      <alignment vertical="center"/>
    </xf>
    <xf numFmtId="0" fontId="10" fillId="0" borderId="2" xfId="3" applyFont="1" applyBorder="1" applyAlignment="1">
      <alignment horizontal="right" vertical="center"/>
    </xf>
    <xf numFmtId="3" fontId="13" fillId="0" borderId="9" xfId="3" applyNumberFormat="1" applyFont="1" applyBorder="1" applyAlignment="1">
      <alignment vertical="center"/>
    </xf>
    <xf numFmtId="3" fontId="13" fillId="0" borderId="11" xfId="3" applyNumberFormat="1" applyFont="1" applyBorder="1" applyAlignment="1">
      <alignment vertical="center"/>
    </xf>
    <xf numFmtId="4" fontId="10" fillId="0" borderId="1" xfId="3" applyNumberFormat="1" applyFont="1" applyBorder="1" applyAlignment="1">
      <alignment vertical="center"/>
    </xf>
    <xf numFmtId="177" fontId="10" fillId="0" borderId="4" xfId="3" applyNumberFormat="1" applyFont="1" applyBorder="1" applyAlignment="1">
      <alignment horizontal="right" vertical="center"/>
    </xf>
    <xf numFmtId="177" fontId="10" fillId="0" borderId="12" xfId="3" applyNumberFormat="1" applyFont="1" applyBorder="1" applyAlignment="1">
      <alignment horizontal="right" vertical="center"/>
    </xf>
    <xf numFmtId="38" fontId="10" fillId="0" borderId="9" xfId="8" applyFont="1" applyFill="1" applyBorder="1" applyAlignment="1">
      <alignment vertical="center" wrapText="1" shrinkToFit="1"/>
    </xf>
    <xf numFmtId="3" fontId="15" fillId="0" borderId="9" xfId="3" applyNumberFormat="1" applyFont="1" applyBorder="1" applyAlignment="1">
      <alignment vertical="center"/>
    </xf>
    <xf numFmtId="38" fontId="10" fillId="0" borderId="10" xfId="8" applyFont="1" applyFill="1" applyBorder="1" applyAlignment="1">
      <alignment vertical="center" wrapText="1" shrinkToFit="1"/>
    </xf>
    <xf numFmtId="38" fontId="10" fillId="0" borderId="13" xfId="8" applyFont="1" applyFill="1" applyBorder="1" applyAlignment="1">
      <alignment vertical="center" wrapText="1" shrinkToFit="1"/>
    </xf>
    <xf numFmtId="0" fontId="10" fillId="0" borderId="11" xfId="3" applyFont="1" applyBorder="1" applyAlignment="1">
      <alignment horizontal="center" vertical="center" wrapText="1"/>
    </xf>
    <xf numFmtId="0" fontId="13" fillId="0" borderId="2" xfId="3" applyFont="1" applyBorder="1" applyAlignment="1">
      <alignment vertical="center"/>
    </xf>
    <xf numFmtId="0" fontId="13" fillId="0" borderId="11" xfId="3" applyFont="1" applyBorder="1" applyAlignment="1">
      <alignment horizontal="left" vertical="center" wrapText="1"/>
    </xf>
    <xf numFmtId="0" fontId="13" fillId="0" borderId="10" xfId="3" applyFont="1" applyBorder="1" applyAlignment="1">
      <alignment vertical="center"/>
    </xf>
    <xf numFmtId="0" fontId="13" fillId="0" borderId="8" xfId="3" applyFont="1" applyBorder="1" applyAlignment="1">
      <alignment vertical="center"/>
    </xf>
    <xf numFmtId="38" fontId="10" fillId="0" borderId="13" xfId="4" applyFont="1" applyFill="1" applyBorder="1" applyAlignment="1">
      <alignment vertical="center"/>
    </xf>
    <xf numFmtId="177" fontId="10" fillId="0" borderId="14" xfId="3" applyNumberFormat="1" applyFont="1" applyBorder="1" applyAlignment="1">
      <alignment horizontal="left" vertical="center"/>
    </xf>
    <xf numFmtId="38" fontId="10" fillId="0" borderId="11" xfId="8" applyFont="1" applyFill="1" applyBorder="1" applyAlignment="1">
      <alignment vertical="center"/>
    </xf>
    <xf numFmtId="178" fontId="10" fillId="0" borderId="0" xfId="3" applyNumberFormat="1" applyFont="1" applyAlignment="1">
      <alignment horizontal="right" vertical="center"/>
    </xf>
    <xf numFmtId="179" fontId="10" fillId="0" borderId="0" xfId="3" applyNumberFormat="1" applyFont="1" applyAlignment="1">
      <alignment horizontal="right" vertical="center"/>
    </xf>
    <xf numFmtId="178" fontId="10" fillId="0" borderId="3" xfId="3" applyNumberFormat="1" applyFont="1" applyBorder="1" applyAlignment="1">
      <alignment horizontal="right" vertical="center"/>
    </xf>
    <xf numFmtId="178" fontId="10" fillId="0" borderId="6" xfId="3" applyNumberFormat="1" applyFont="1" applyBorder="1" applyAlignment="1">
      <alignment horizontal="center" vertical="center"/>
    </xf>
    <xf numFmtId="178" fontId="10" fillId="0" borderId="9" xfId="4" applyNumberFormat="1" applyFont="1" applyFill="1" applyBorder="1" applyAlignment="1">
      <alignment horizontal="right" vertical="center"/>
    </xf>
    <xf numFmtId="179" fontId="6" fillId="0" borderId="9" xfId="3" applyNumberFormat="1" applyFont="1" applyBorder="1" applyAlignment="1">
      <alignment horizontal="center" vertical="center"/>
    </xf>
    <xf numFmtId="0" fontId="10" fillId="0" borderId="11" xfId="3" applyFont="1" applyBorder="1" applyAlignment="1">
      <alignment vertical="center" shrinkToFit="1"/>
    </xf>
    <xf numFmtId="3" fontId="10" fillId="0" borderId="11" xfId="3" applyNumberFormat="1" applyFont="1" applyBorder="1" applyAlignment="1">
      <alignment horizontal="right" vertical="center"/>
    </xf>
    <xf numFmtId="3" fontId="10" fillId="0" borderId="10" xfId="3" applyNumberFormat="1" applyFont="1" applyBorder="1" applyAlignment="1">
      <alignment vertical="center"/>
    </xf>
    <xf numFmtId="3" fontId="10" fillId="0" borderId="2" xfId="3" applyNumberFormat="1" applyFont="1" applyBorder="1" applyAlignment="1">
      <alignment vertical="center"/>
    </xf>
    <xf numFmtId="0" fontId="10" fillId="0" borderId="2" xfId="3" applyFont="1" applyBorder="1" applyAlignment="1">
      <alignment horizontal="center" vertical="center" shrinkToFit="1"/>
    </xf>
    <xf numFmtId="0" fontId="10" fillId="0" borderId="13" xfId="3" applyFont="1" applyBorder="1" applyAlignment="1">
      <alignment horizontal="right" vertical="center"/>
    </xf>
    <xf numFmtId="4" fontId="10" fillId="0" borderId="3" xfId="3" applyNumberFormat="1" applyFont="1" applyBorder="1" applyAlignment="1">
      <alignment vertical="center"/>
    </xf>
    <xf numFmtId="0" fontId="10" fillId="0" borderId="10" xfId="3" applyFont="1" applyBorder="1" applyAlignment="1">
      <alignment horizontal="right" vertical="center"/>
    </xf>
    <xf numFmtId="0" fontId="13" fillId="0" borderId="11" xfId="3" applyFont="1" applyBorder="1" applyAlignment="1">
      <alignment vertical="center" wrapText="1"/>
    </xf>
    <xf numFmtId="0" fontId="10" fillId="0" borderId="11" xfId="3" applyFont="1" applyBorder="1" applyAlignment="1">
      <alignment horizontal="left" vertical="center"/>
    </xf>
    <xf numFmtId="177" fontId="10" fillId="0" borderId="11" xfId="3" applyNumberFormat="1" applyFont="1" applyBorder="1" applyAlignment="1">
      <alignment horizontal="center" vertical="center"/>
    </xf>
    <xf numFmtId="179" fontId="10" fillId="0" borderId="3" xfId="3" applyNumberFormat="1" applyFont="1" applyBorder="1" applyAlignment="1">
      <alignment horizontal="left" vertical="center"/>
    </xf>
    <xf numFmtId="179" fontId="10" fillId="0" borderId="6" xfId="3" applyNumberFormat="1" applyFont="1" applyBorder="1" applyAlignment="1">
      <alignment horizontal="distributed" vertical="center" justifyLastLine="1"/>
    </xf>
    <xf numFmtId="179" fontId="10" fillId="0" borderId="13" xfId="3" applyNumberFormat="1" applyFont="1" applyBorder="1" applyAlignment="1">
      <alignment vertical="center"/>
    </xf>
    <xf numFmtId="179" fontId="10" fillId="0" borderId="11" xfId="3" applyNumberFormat="1" applyFont="1" applyBorder="1" applyAlignment="1">
      <alignment vertical="center"/>
    </xf>
    <xf numFmtId="179" fontId="10" fillId="0" borderId="9" xfId="3" applyNumberFormat="1" applyFont="1" applyBorder="1" applyAlignment="1">
      <alignment vertical="center"/>
    </xf>
    <xf numFmtId="179" fontId="15" fillId="0" borderId="9" xfId="3" applyNumberFormat="1" applyFont="1" applyBorder="1" applyAlignment="1">
      <alignment vertical="center"/>
    </xf>
    <xf numFmtId="0" fontId="10" fillId="0" borderId="26" xfId="3" applyFont="1" applyBorder="1" applyAlignment="1">
      <alignment horizontal="center" vertical="center" justifyLastLine="1"/>
    </xf>
    <xf numFmtId="0" fontId="10" fillId="0" borderId="27" xfId="3" applyFont="1" applyBorder="1" applyAlignment="1">
      <alignment horizontal="left" vertical="center"/>
    </xf>
    <xf numFmtId="0" fontId="10" fillId="0" borderId="28" xfId="3" applyFont="1" applyBorder="1" applyAlignment="1">
      <alignment vertical="center"/>
    </xf>
    <xf numFmtId="0" fontId="10" fillId="0" borderId="29" xfId="3" applyFont="1" applyBorder="1" applyAlignment="1">
      <alignment vertical="center"/>
    </xf>
    <xf numFmtId="3" fontId="13" fillId="0" borderId="10" xfId="3" applyNumberFormat="1" applyFont="1" applyBorder="1" applyAlignment="1">
      <alignment horizontal="left" vertical="center" wrapText="1"/>
    </xf>
    <xf numFmtId="0" fontId="10" fillId="0" borderId="28" xfId="3" applyFont="1" applyBorder="1" applyAlignment="1">
      <alignment horizontal="left" vertical="center"/>
    </xf>
    <xf numFmtId="0" fontId="10" fillId="0" borderId="27" xfId="3" applyFont="1" applyBorder="1" applyAlignment="1">
      <alignment horizontal="left" vertical="center" shrinkToFit="1"/>
    </xf>
    <xf numFmtId="38" fontId="15" fillId="0" borderId="0" xfId="4" applyFont="1" applyAlignment="1">
      <alignment vertical="center"/>
    </xf>
    <xf numFmtId="0" fontId="15" fillId="0" borderId="0" xfId="3" applyFont="1" applyAlignment="1">
      <alignment vertical="center"/>
    </xf>
    <xf numFmtId="3" fontId="10" fillId="0" borderId="10" xfId="3" applyNumberFormat="1" applyFont="1" applyBorder="1" applyAlignment="1">
      <alignment horizontal="left" vertical="center"/>
    </xf>
    <xf numFmtId="0" fontId="10" fillId="0" borderId="28" xfId="3" applyFont="1" applyBorder="1" applyAlignment="1">
      <alignment horizontal="center" vertical="center"/>
    </xf>
    <xf numFmtId="0" fontId="10" fillId="0" borderId="27" xfId="3" applyFont="1" applyBorder="1" applyAlignment="1">
      <alignment vertical="center" wrapText="1"/>
    </xf>
    <xf numFmtId="0" fontId="10" fillId="0" borderId="28" xfId="3" applyFont="1" applyBorder="1" applyAlignment="1">
      <alignment vertical="center" wrapText="1"/>
    </xf>
    <xf numFmtId="10" fontId="10" fillId="0" borderId="30" xfId="1" applyNumberFormat="1" applyFont="1" applyFill="1" applyBorder="1" applyAlignment="1">
      <alignment horizontal="center" vertical="center"/>
    </xf>
    <xf numFmtId="0" fontId="10" fillId="0" borderId="13" xfId="3" applyFont="1" applyBorder="1" applyAlignment="1">
      <alignment vertical="center" shrinkToFit="1"/>
    </xf>
    <xf numFmtId="3" fontId="13" fillId="0" borderId="0" xfId="3" applyNumberFormat="1" applyFont="1" applyAlignment="1">
      <alignment vertical="center"/>
    </xf>
    <xf numFmtId="38" fontId="10" fillId="0" borderId="9" xfId="8" applyFont="1" applyFill="1" applyBorder="1" applyAlignment="1">
      <alignment vertical="center"/>
    </xf>
    <xf numFmtId="0" fontId="10" fillId="0" borderId="11" xfId="3" applyFont="1" applyBorder="1" applyAlignment="1">
      <alignment horizontal="left" vertical="center" wrapText="1"/>
    </xf>
    <xf numFmtId="0" fontId="10" fillId="0" borderId="9" xfId="9" applyFont="1" applyFill="1" applyBorder="1" applyAlignment="1">
      <alignment vertical="center" wrapText="1"/>
    </xf>
    <xf numFmtId="0" fontId="10" fillId="0" borderId="11" xfId="9" applyFont="1" applyFill="1" applyBorder="1" applyAlignment="1">
      <alignment vertical="center" wrapText="1"/>
    </xf>
    <xf numFmtId="38" fontId="10" fillId="0" borderId="11" xfId="8" applyFont="1" applyFill="1" applyBorder="1" applyAlignment="1">
      <alignment vertical="center" wrapText="1" shrinkToFit="1"/>
    </xf>
    <xf numFmtId="0" fontId="10" fillId="0" borderId="8" xfId="3" applyFont="1" applyBorder="1" applyAlignment="1">
      <alignment horizontal="right" vertical="center" wrapText="1"/>
    </xf>
    <xf numFmtId="176" fontId="10" fillId="0" borderId="9" xfId="4" applyNumberFormat="1" applyFont="1" applyFill="1" applyBorder="1" applyAlignment="1">
      <alignment horizontal="center" vertical="center"/>
    </xf>
    <xf numFmtId="179" fontId="10" fillId="0" borderId="13" xfId="3" applyNumberFormat="1" applyFont="1" applyBorder="1" applyAlignment="1">
      <alignment horizontal="right" vertical="center"/>
    </xf>
    <xf numFmtId="0" fontId="10" fillId="0" borderId="8" xfId="3" applyFont="1" applyBorder="1" applyAlignment="1">
      <alignment horizontal="left" vertical="center" wrapText="1"/>
    </xf>
    <xf numFmtId="3" fontId="22" fillId="0" borderId="2" xfId="3" applyNumberFormat="1" applyFont="1" applyBorder="1" applyAlignment="1">
      <alignment horizontal="right" vertical="center"/>
    </xf>
    <xf numFmtId="3" fontId="22" fillId="0" borderId="1" xfId="3" applyNumberFormat="1" applyFont="1" applyBorder="1" applyAlignment="1">
      <alignment horizontal="right" vertical="center"/>
    </xf>
    <xf numFmtId="3" fontId="22" fillId="0" borderId="0" xfId="3" applyNumberFormat="1" applyFont="1" applyAlignment="1">
      <alignment horizontal="right" vertical="center"/>
    </xf>
    <xf numFmtId="4" fontId="22" fillId="0" borderId="1" xfId="3" applyNumberFormat="1" applyFont="1" applyBorder="1" applyAlignment="1">
      <alignment horizontal="right" vertical="center"/>
    </xf>
    <xf numFmtId="3" fontId="13" fillId="0" borderId="3" xfId="3" applyNumberFormat="1" applyFont="1" applyBorder="1" applyAlignment="1">
      <alignment horizontal="left" vertical="center"/>
    </xf>
    <xf numFmtId="3" fontId="10" fillId="0" borderId="1" xfId="3" applyNumberFormat="1" applyFont="1" applyBorder="1" applyAlignment="1">
      <alignment horizontal="left" vertical="center" wrapText="1"/>
    </xf>
    <xf numFmtId="3" fontId="10" fillId="0" borderId="3" xfId="3" applyNumberFormat="1" applyFont="1" applyBorder="1" applyAlignment="1">
      <alignment horizontal="left" vertical="center" wrapText="1"/>
    </xf>
    <xf numFmtId="180" fontId="10" fillId="0" borderId="0" xfId="4" applyNumberFormat="1" applyFont="1" applyFill="1" applyAlignment="1">
      <alignment vertical="center"/>
    </xf>
    <xf numFmtId="176" fontId="10" fillId="0" borderId="9" xfId="8" applyNumberFormat="1" applyFont="1" applyFill="1" applyBorder="1" applyAlignment="1">
      <alignment horizontal="right" vertical="center"/>
    </xf>
    <xf numFmtId="176" fontId="10" fillId="0" borderId="11" xfId="8" applyNumberFormat="1" applyFont="1" applyFill="1" applyBorder="1" applyAlignment="1">
      <alignment horizontal="right" vertical="center"/>
    </xf>
    <xf numFmtId="176" fontId="10" fillId="0" borderId="9" xfId="9" applyNumberFormat="1" applyFont="1" applyFill="1" applyBorder="1" applyAlignment="1">
      <alignment horizontal="right" vertical="center"/>
    </xf>
    <xf numFmtId="3" fontId="15" fillId="0" borderId="4" xfId="3" applyNumberFormat="1" applyFont="1" applyBorder="1" applyAlignment="1">
      <alignment vertical="center"/>
    </xf>
    <xf numFmtId="3" fontId="15" fillId="0" borderId="12" xfId="3" applyNumberFormat="1" applyFont="1" applyBorder="1" applyAlignment="1">
      <alignment vertical="center"/>
    </xf>
    <xf numFmtId="49" fontId="10" fillId="0" borderId="2" xfId="8" applyNumberFormat="1" applyFont="1" applyFill="1" applyBorder="1" applyAlignment="1">
      <alignment vertical="center"/>
    </xf>
    <xf numFmtId="3" fontId="15" fillId="0" borderId="0" xfId="3" applyNumberFormat="1" applyFont="1" applyAlignment="1">
      <alignment horizontal="left" vertical="center"/>
    </xf>
    <xf numFmtId="177" fontId="10" fillId="0" borderId="13" xfId="3" applyNumberFormat="1" applyFont="1" applyBorder="1" applyAlignment="1">
      <alignment horizontal="right" vertical="center"/>
    </xf>
    <xf numFmtId="3" fontId="10" fillId="0" borderId="0" xfId="3" applyNumberFormat="1" applyFont="1" applyAlignment="1">
      <alignment horizontal="left" vertical="center"/>
    </xf>
    <xf numFmtId="3" fontId="15" fillId="0" borderId="14" xfId="3" applyNumberFormat="1" applyFont="1" applyBorder="1" applyAlignment="1">
      <alignment vertical="center"/>
    </xf>
    <xf numFmtId="3" fontId="10" fillId="0" borderId="1" xfId="3" applyNumberFormat="1" applyFont="1" applyBorder="1" applyAlignment="1">
      <alignment horizontal="left" vertical="center"/>
    </xf>
    <xf numFmtId="3" fontId="13" fillId="0" borderId="0" xfId="3" applyNumberFormat="1" applyFont="1" applyAlignment="1">
      <alignment horizontal="left" vertical="center"/>
    </xf>
    <xf numFmtId="3" fontId="13" fillId="0" borderId="14" xfId="3" applyNumberFormat="1" applyFont="1" applyBorder="1" applyAlignment="1">
      <alignment vertical="center"/>
    </xf>
    <xf numFmtId="3" fontId="13" fillId="0" borderId="12" xfId="3" applyNumberFormat="1" applyFont="1" applyBorder="1" applyAlignment="1">
      <alignment vertical="center"/>
    </xf>
    <xf numFmtId="177" fontId="10" fillId="0" borderId="9" xfId="3" applyNumberFormat="1" applyFont="1" applyBorder="1" applyAlignment="1">
      <alignment horizontal="center" vertical="center"/>
    </xf>
    <xf numFmtId="177" fontId="10" fillId="0" borderId="13" xfId="3" applyNumberFormat="1" applyFont="1" applyBorder="1" applyAlignment="1">
      <alignment horizontal="center" vertical="center"/>
    </xf>
    <xf numFmtId="3" fontId="15" fillId="0" borderId="10" xfId="3" applyNumberFormat="1" applyFont="1" applyBorder="1" applyAlignment="1">
      <alignment vertical="center"/>
    </xf>
    <xf numFmtId="49" fontId="10" fillId="0" borderId="9" xfId="8" applyNumberFormat="1" applyFont="1" applyFill="1" applyBorder="1" applyAlignment="1">
      <alignment vertical="center"/>
    </xf>
    <xf numFmtId="49" fontId="10" fillId="0" borderId="10" xfId="8" applyNumberFormat="1" applyFont="1" applyFill="1" applyBorder="1" applyAlignment="1">
      <alignment vertical="center"/>
    </xf>
    <xf numFmtId="49" fontId="10" fillId="0" borderId="11" xfId="8" applyNumberFormat="1" applyFont="1" applyFill="1" applyBorder="1" applyAlignment="1">
      <alignment vertical="center"/>
    </xf>
    <xf numFmtId="2" fontId="10" fillId="0" borderId="11" xfId="9" applyNumberFormat="1" applyFont="1" applyFill="1" applyBorder="1" applyAlignment="1">
      <alignment horizontal="center" vertical="center"/>
    </xf>
    <xf numFmtId="38" fontId="10" fillId="0" borderId="13" xfId="8" applyFont="1" applyFill="1" applyBorder="1" applyAlignment="1">
      <alignment vertical="center"/>
    </xf>
    <xf numFmtId="0" fontId="10" fillId="0" borderId="8" xfId="10" applyFont="1" applyBorder="1" applyAlignment="1">
      <alignment horizontal="left" vertical="center" wrapText="1"/>
    </xf>
    <xf numFmtId="49" fontId="10" fillId="0" borderId="9" xfId="8" applyNumberFormat="1" applyFont="1" applyFill="1" applyBorder="1" applyAlignment="1">
      <alignment vertical="center" wrapText="1"/>
    </xf>
    <xf numFmtId="49" fontId="10" fillId="0" borderId="11" xfId="8" applyNumberFormat="1" applyFont="1" applyFill="1" applyBorder="1" applyAlignment="1">
      <alignment vertical="center" wrapText="1"/>
    </xf>
    <xf numFmtId="181" fontId="24" fillId="0" borderId="13" xfId="0" applyNumberFormat="1" applyFont="1" applyBorder="1" applyAlignment="1"/>
    <xf numFmtId="49" fontId="10" fillId="0" borderId="8" xfId="8" applyNumberFormat="1" applyFont="1" applyFill="1" applyBorder="1" applyAlignment="1">
      <alignment vertical="center" wrapText="1"/>
    </xf>
    <xf numFmtId="176" fontId="10" fillId="0" borderId="13" xfId="9" applyNumberFormat="1" applyFont="1" applyFill="1" applyBorder="1" applyAlignment="1">
      <alignment horizontal="right" vertical="center"/>
    </xf>
    <xf numFmtId="38" fontId="10" fillId="0" borderId="10" xfId="8" applyFont="1" applyFill="1" applyBorder="1" applyAlignment="1">
      <alignment vertical="center"/>
    </xf>
    <xf numFmtId="49" fontId="10" fillId="0" borderId="10" xfId="8" applyNumberFormat="1" applyFont="1" applyFill="1" applyBorder="1" applyAlignment="1">
      <alignment vertical="center" wrapText="1"/>
    </xf>
    <xf numFmtId="176" fontId="10" fillId="0" borderId="9" xfId="9" applyNumberFormat="1" applyFont="1" applyFill="1" applyBorder="1" applyAlignment="1">
      <alignment vertical="center"/>
    </xf>
    <xf numFmtId="176" fontId="10" fillId="0" borderId="11" xfId="9" applyNumberFormat="1" applyFont="1" applyFill="1" applyBorder="1" applyAlignment="1">
      <alignment vertical="center"/>
    </xf>
    <xf numFmtId="49" fontId="10" fillId="0" borderId="13" xfId="8" applyNumberFormat="1" applyFont="1" applyFill="1" applyBorder="1" applyAlignment="1">
      <alignment vertical="center" wrapText="1"/>
    </xf>
    <xf numFmtId="38" fontId="10" fillId="0" borderId="8" xfId="8" applyFont="1" applyFill="1" applyBorder="1" applyAlignment="1">
      <alignment vertical="center"/>
    </xf>
    <xf numFmtId="0" fontId="10" fillId="0" borderId="8" xfId="3" applyFont="1" applyBorder="1" applyAlignment="1">
      <alignment horizontal="left" vertical="center"/>
    </xf>
    <xf numFmtId="49" fontId="10" fillId="0" borderId="8" xfId="8" applyNumberFormat="1" applyFont="1" applyFill="1" applyBorder="1" applyAlignment="1">
      <alignment vertical="center"/>
    </xf>
    <xf numFmtId="49" fontId="10" fillId="0" borderId="13" xfId="8" applyNumberFormat="1" applyFont="1" applyFill="1" applyBorder="1" applyAlignment="1">
      <alignment vertical="center"/>
    </xf>
    <xf numFmtId="2" fontId="10" fillId="0" borderId="13" xfId="9" applyNumberFormat="1" applyFont="1" applyFill="1" applyBorder="1" applyAlignment="1">
      <alignment horizontal="center" vertical="center"/>
    </xf>
    <xf numFmtId="181" fontId="25" fillId="0" borderId="0" xfId="0" applyNumberFormat="1" applyFont="1" applyAlignment="1">
      <alignment shrinkToFit="1"/>
    </xf>
    <xf numFmtId="0" fontId="10" fillId="0" borderId="10" xfId="3" applyFont="1" applyBorder="1" applyAlignment="1">
      <alignment vertical="center" shrinkToFit="1"/>
    </xf>
    <xf numFmtId="0" fontId="10" fillId="0" borderId="27" xfId="3" applyFont="1" applyBorder="1" applyAlignment="1">
      <alignment horizontal="center" vertical="center" shrinkToFit="1"/>
    </xf>
    <xf numFmtId="176" fontId="10" fillId="0" borderId="13" xfId="4" applyNumberFormat="1" applyFont="1" applyFill="1" applyBorder="1" applyAlignment="1">
      <alignment horizontal="center" vertical="center"/>
    </xf>
    <xf numFmtId="176" fontId="10" fillId="0" borderId="11" xfId="3" applyNumberFormat="1" applyFont="1" applyBorder="1" applyAlignment="1">
      <alignment horizontal="right" vertical="center"/>
    </xf>
    <xf numFmtId="0" fontId="10" fillId="0" borderId="8" xfId="3" applyFont="1" applyBorder="1" applyAlignment="1">
      <alignment horizontal="right" vertical="center"/>
    </xf>
    <xf numFmtId="0" fontId="13" fillId="0" borderId="9" xfId="3" applyFont="1" applyBorder="1" applyAlignment="1">
      <alignment horizontal="center" vertical="center"/>
    </xf>
    <xf numFmtId="3" fontId="26" fillId="0" borderId="9" xfId="3" applyNumberFormat="1" applyFont="1" applyBorder="1" applyAlignment="1">
      <alignment horizontal="right" vertical="center"/>
    </xf>
    <xf numFmtId="0" fontId="10" fillId="0" borderId="13" xfId="3" applyFont="1" applyBorder="1" applyAlignment="1">
      <alignment horizontal="left" vertical="center"/>
    </xf>
    <xf numFmtId="49" fontId="10" fillId="0" borderId="11" xfId="8" applyNumberFormat="1" applyFont="1" applyFill="1" applyBorder="1" applyAlignment="1">
      <alignment horizontal="left" vertical="center"/>
    </xf>
    <xf numFmtId="3" fontId="13" fillId="0" borderId="1" xfId="3" applyNumberFormat="1" applyFont="1" applyBorder="1" applyAlignment="1">
      <alignment horizontal="left" vertical="center"/>
    </xf>
    <xf numFmtId="3" fontId="15" fillId="0" borderId="2" xfId="3" applyNumberFormat="1" applyFont="1" applyBorder="1" applyAlignment="1">
      <alignment vertical="center"/>
    </xf>
    <xf numFmtId="38" fontId="10" fillId="0" borderId="11" xfId="8" applyFont="1" applyFill="1" applyBorder="1" applyAlignment="1">
      <alignment horizontal="center" vertical="center"/>
    </xf>
    <xf numFmtId="2" fontId="10" fillId="0" borderId="9" xfId="9" applyNumberFormat="1" applyFont="1" applyFill="1" applyBorder="1" applyAlignment="1">
      <alignment horizontal="center" vertical="center"/>
    </xf>
    <xf numFmtId="3" fontId="15" fillId="0" borderId="3" xfId="3" applyNumberFormat="1" applyFont="1" applyBorder="1" applyAlignment="1">
      <alignment horizontal="left" vertical="center"/>
    </xf>
    <xf numFmtId="3" fontId="15" fillId="0" borderId="1" xfId="3" applyNumberFormat="1" applyFont="1" applyBorder="1" applyAlignment="1">
      <alignment horizontal="left" vertical="center"/>
    </xf>
    <xf numFmtId="4" fontId="10" fillId="0" borderId="0" xfId="3" applyNumberFormat="1" applyFont="1" applyAlignment="1">
      <alignment vertical="center"/>
    </xf>
    <xf numFmtId="0" fontId="10" fillId="0" borderId="11" xfId="3" applyFont="1" applyBorder="1" applyAlignment="1">
      <alignment horizontal="left" vertical="center" shrinkToFit="1"/>
    </xf>
    <xf numFmtId="176" fontId="10" fillId="0" borderId="11" xfId="4" applyNumberFormat="1" applyFont="1" applyFill="1" applyBorder="1" applyAlignment="1">
      <alignment horizontal="left" vertical="center"/>
    </xf>
    <xf numFmtId="0" fontId="10" fillId="0" borderId="5" xfId="3" applyFont="1" applyBorder="1" applyAlignment="1">
      <alignment vertical="center"/>
    </xf>
    <xf numFmtId="182" fontId="24" fillId="0" borderId="0" xfId="0" applyNumberFormat="1" applyFont="1" applyAlignment="1"/>
    <xf numFmtId="183" fontId="24" fillId="0" borderId="13" xfId="0" applyNumberFormat="1" applyFont="1" applyBorder="1" applyAlignment="1"/>
    <xf numFmtId="39" fontId="25" fillId="0" borderId="13" xfId="0" applyNumberFormat="1" applyFont="1" applyBorder="1" applyAlignment="1">
      <alignment horizontal="center"/>
    </xf>
    <xf numFmtId="3" fontId="16" fillId="0" borderId="1" xfId="3" applyNumberFormat="1" applyFont="1" applyBorder="1" applyAlignment="1">
      <alignment vertical="center"/>
    </xf>
    <xf numFmtId="0" fontId="10" fillId="0" borderId="2" xfId="3" applyFont="1" applyBorder="1" applyAlignment="1">
      <alignment vertical="center" wrapText="1"/>
    </xf>
    <xf numFmtId="49" fontId="10" fillId="0" borderId="2" xfId="8" applyNumberFormat="1" applyFont="1" applyFill="1" applyBorder="1" applyAlignment="1">
      <alignment horizontal="left" vertical="center"/>
    </xf>
    <xf numFmtId="176" fontId="10" fillId="0" borderId="0" xfId="3" applyNumberFormat="1" applyFont="1" applyAlignment="1">
      <alignment vertical="center"/>
    </xf>
    <xf numFmtId="3" fontId="25" fillId="0" borderId="3" xfId="3" applyNumberFormat="1" applyFont="1" applyBorder="1" applyAlignment="1">
      <alignment horizontal="left" vertical="center"/>
    </xf>
    <xf numFmtId="176" fontId="10" fillId="0" borderId="11" xfId="4" applyNumberFormat="1" applyFont="1" applyFill="1" applyBorder="1" applyAlignment="1">
      <alignment horizontal="center" vertical="center"/>
    </xf>
    <xf numFmtId="0" fontId="10" fillId="0" borderId="13" xfId="0" applyFont="1" applyBorder="1" applyAlignment="1">
      <alignment vertical="center" shrinkToFit="1"/>
    </xf>
    <xf numFmtId="0" fontId="10" fillId="0" borderId="13" xfId="0" applyFont="1" applyBorder="1">
      <alignment vertical="center"/>
    </xf>
    <xf numFmtId="0" fontId="10" fillId="0" borderId="27" xfId="3" applyFont="1" applyBorder="1" applyAlignment="1">
      <alignment horizontal="right" vertical="center"/>
    </xf>
    <xf numFmtId="0" fontId="10" fillId="0" borderId="28" xfId="3" applyFont="1" applyBorder="1" applyAlignment="1">
      <alignment horizontal="right" vertical="center"/>
    </xf>
    <xf numFmtId="3" fontId="10" fillId="0" borderId="11" xfId="3" applyNumberFormat="1" applyFont="1" applyBorder="1" applyAlignment="1">
      <alignment horizontal="center" vertical="center"/>
    </xf>
    <xf numFmtId="184" fontId="10" fillId="0" borderId="9" xfId="12" applyNumberFormat="1" applyFont="1" applyBorder="1" applyAlignment="1">
      <alignment horizontal="right" vertical="center"/>
    </xf>
    <xf numFmtId="184" fontId="10" fillId="0" borderId="11" xfId="12" applyNumberFormat="1" applyFont="1" applyBorder="1" applyAlignment="1">
      <alignment horizontal="right" vertical="center"/>
    </xf>
    <xf numFmtId="0" fontId="10" fillId="0" borderId="9" xfId="3" applyFont="1" applyBorder="1" applyAlignment="1">
      <alignment horizontal="left" vertical="center" wrapText="1"/>
    </xf>
    <xf numFmtId="0" fontId="10" fillId="2" borderId="8" xfId="3" applyFont="1" applyFill="1" applyBorder="1" applyAlignment="1">
      <alignment vertical="center"/>
    </xf>
    <xf numFmtId="0" fontId="10" fillId="2" borderId="9" xfId="3" applyFont="1" applyFill="1" applyBorder="1" applyAlignment="1">
      <alignment vertical="center" shrinkToFit="1"/>
    </xf>
    <xf numFmtId="176" fontId="10" fillId="2" borderId="9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center" vertical="center"/>
    </xf>
    <xf numFmtId="3" fontId="10" fillId="2" borderId="13" xfId="3" applyNumberFormat="1" applyFont="1" applyFill="1" applyBorder="1" applyAlignment="1">
      <alignment horizontal="right" vertical="center"/>
    </xf>
    <xf numFmtId="3" fontId="10" fillId="2" borderId="13" xfId="3" applyNumberFormat="1" applyFont="1" applyFill="1" applyBorder="1" applyAlignment="1">
      <alignment vertical="center"/>
    </xf>
    <xf numFmtId="3" fontId="13" fillId="2" borderId="2" xfId="3" applyNumberFormat="1" applyFont="1" applyFill="1" applyBorder="1" applyAlignment="1">
      <alignment horizontal="left" vertical="center"/>
    </xf>
    <xf numFmtId="3" fontId="10" fillId="2" borderId="4" xfId="3" applyNumberFormat="1" applyFont="1" applyFill="1" applyBorder="1" applyAlignment="1">
      <alignment horizontal="left" vertical="center" wrapText="1"/>
    </xf>
    <xf numFmtId="0" fontId="10" fillId="2" borderId="10" xfId="3" applyFont="1" applyFill="1" applyBorder="1" applyAlignment="1">
      <alignment vertical="center"/>
    </xf>
    <xf numFmtId="0" fontId="10" fillId="2" borderId="11" xfId="3" applyFont="1" applyFill="1" applyBorder="1" applyAlignment="1">
      <alignment vertical="center" wrapText="1"/>
    </xf>
    <xf numFmtId="176" fontId="10" fillId="2" borderId="11" xfId="4" applyNumberFormat="1" applyFont="1" applyFill="1" applyBorder="1" applyAlignment="1">
      <alignment horizontal="right" vertical="center"/>
    </xf>
    <xf numFmtId="0" fontId="10" fillId="2" borderId="11" xfId="3" applyFont="1" applyFill="1" applyBorder="1" applyAlignment="1">
      <alignment horizontal="center" vertical="center"/>
    </xf>
    <xf numFmtId="177" fontId="10" fillId="2" borderId="11" xfId="3" applyNumberFormat="1" applyFont="1" applyFill="1" applyBorder="1" applyAlignment="1">
      <alignment horizontal="right" vertical="center"/>
    </xf>
    <xf numFmtId="3" fontId="10" fillId="2" borderId="11" xfId="3" applyNumberFormat="1" applyFont="1" applyFill="1" applyBorder="1" applyAlignment="1">
      <alignment vertical="center"/>
    </xf>
    <xf numFmtId="3" fontId="10" fillId="2" borderId="1" xfId="3" applyNumberFormat="1" applyFont="1" applyFill="1" applyBorder="1" applyAlignment="1">
      <alignment vertical="center"/>
    </xf>
    <xf numFmtId="3" fontId="10" fillId="2" borderId="12" xfId="3" applyNumberFormat="1" applyFont="1" applyFill="1" applyBorder="1" applyAlignment="1">
      <alignment horizontal="left" vertical="center" wrapText="1"/>
    </xf>
    <xf numFmtId="0" fontId="10" fillId="0" borderId="9" xfId="3" applyFont="1" applyBorder="1" applyAlignment="1">
      <alignment horizontal="center" vertical="center" shrinkToFit="1"/>
    </xf>
    <xf numFmtId="3" fontId="10" fillId="0" borderId="2" xfId="3" applyNumberFormat="1" applyFont="1" applyBorder="1" applyAlignment="1">
      <alignment horizontal="right" vertical="center"/>
    </xf>
    <xf numFmtId="3" fontId="10" fillId="0" borderId="1" xfId="3" applyNumberFormat="1" applyFont="1" applyBorder="1" applyAlignment="1">
      <alignment horizontal="right" vertical="center"/>
    </xf>
    <xf numFmtId="4" fontId="10" fillId="0" borderId="1" xfId="3" applyNumberFormat="1" applyFont="1" applyBorder="1" applyAlignment="1">
      <alignment horizontal="right" vertical="center"/>
    </xf>
    <xf numFmtId="0" fontId="28" fillId="0" borderId="11" xfId="3" applyFont="1" applyBorder="1" applyAlignment="1">
      <alignment horizontal="center" vertical="center"/>
    </xf>
    <xf numFmtId="0" fontId="10" fillId="0" borderId="30" xfId="3" applyFont="1" applyBorder="1" applyAlignment="1">
      <alignment vertical="center"/>
    </xf>
    <xf numFmtId="0" fontId="10" fillId="0" borderId="6" xfId="3" applyFont="1" applyBorder="1" applyAlignment="1">
      <alignment vertical="center"/>
    </xf>
    <xf numFmtId="3" fontId="10" fillId="0" borderId="2" xfId="3" applyNumberFormat="1" applyFont="1" applyBorder="1" applyAlignment="1">
      <alignment vertical="center" wrapText="1"/>
    </xf>
    <xf numFmtId="3" fontId="10" fillId="0" borderId="4" xfId="3" applyNumberFormat="1" applyFont="1" applyBorder="1" applyAlignment="1">
      <alignment vertical="center" wrapText="1"/>
    </xf>
    <xf numFmtId="3" fontId="10" fillId="0" borderId="10" xfId="3" applyNumberFormat="1" applyFont="1" applyBorder="1" applyAlignment="1">
      <alignment vertical="center" wrapText="1"/>
    </xf>
    <xf numFmtId="3" fontId="10" fillId="0" borderId="12" xfId="3" applyNumberFormat="1" applyFont="1" applyBorder="1" applyAlignment="1">
      <alignment vertical="center" wrapText="1"/>
    </xf>
    <xf numFmtId="3" fontId="10" fillId="0" borderId="8" xfId="3" applyNumberFormat="1" applyFont="1" applyBorder="1" applyAlignment="1">
      <alignment vertical="center" wrapText="1"/>
    </xf>
    <xf numFmtId="3" fontId="10" fillId="0" borderId="14" xfId="3" applyNumberFormat="1" applyFont="1" applyBorder="1" applyAlignment="1">
      <alignment vertical="center" wrapText="1"/>
    </xf>
    <xf numFmtId="3" fontId="10" fillId="0" borderId="8" xfId="3" applyNumberFormat="1" applyFont="1" applyBorder="1" applyAlignment="1">
      <alignment horizontal="left" vertical="center"/>
    </xf>
    <xf numFmtId="3" fontId="10" fillId="0" borderId="10" xfId="3" applyNumberFormat="1" applyFont="1" applyBorder="1" applyAlignment="1">
      <alignment horizontal="left" vertical="center" wrapText="1"/>
    </xf>
    <xf numFmtId="9" fontId="10" fillId="0" borderId="10" xfId="3" applyNumberFormat="1" applyFont="1" applyBorder="1" applyAlignment="1">
      <alignment vertical="center"/>
    </xf>
    <xf numFmtId="9" fontId="10" fillId="0" borderId="2" xfId="1" applyFont="1" applyFill="1" applyBorder="1" applyAlignment="1">
      <alignment horizontal="left" vertical="center"/>
    </xf>
    <xf numFmtId="9" fontId="10" fillId="0" borderId="10" xfId="3" applyNumberFormat="1" applyFont="1" applyBorder="1" applyAlignment="1">
      <alignment horizontal="center" vertical="center"/>
    </xf>
    <xf numFmtId="176" fontId="10" fillId="0" borderId="0" xfId="3" applyNumberFormat="1" applyFont="1" applyAlignment="1">
      <alignment horizontal="center" vertical="center"/>
    </xf>
    <xf numFmtId="176" fontId="10" fillId="0" borderId="3" xfId="3" applyNumberFormat="1" applyFont="1" applyBorder="1" applyAlignment="1">
      <alignment horizontal="center" vertical="center"/>
    </xf>
    <xf numFmtId="9" fontId="10" fillId="0" borderId="4" xfId="1" applyFont="1" applyFill="1" applyBorder="1" applyAlignment="1">
      <alignment horizontal="left" vertical="center" wrapText="1"/>
    </xf>
    <xf numFmtId="9" fontId="10" fillId="0" borderId="12" xfId="1" applyFont="1" applyFill="1" applyBorder="1" applyAlignment="1">
      <alignment horizontal="left" vertical="center" wrapText="1"/>
    </xf>
    <xf numFmtId="38" fontId="10" fillId="0" borderId="11" xfId="12" applyFont="1" applyFill="1" applyBorder="1" applyAlignment="1">
      <alignment horizontal="right" vertical="center"/>
    </xf>
    <xf numFmtId="0" fontId="16" fillId="0" borderId="15" xfId="5" applyFont="1" applyBorder="1" applyAlignment="1">
      <alignment horizontal="distributed" vertical="center" justifyLastLine="1"/>
    </xf>
    <xf numFmtId="0" fontId="16" fillId="0" borderId="16" xfId="5" applyFont="1" applyBorder="1" applyAlignment="1">
      <alignment horizontal="distributed" vertical="center" justifyLastLine="1"/>
    </xf>
    <xf numFmtId="0" fontId="16" fillId="0" borderId="17" xfId="5" applyFont="1" applyBorder="1" applyAlignment="1">
      <alignment horizontal="distributed" vertical="center" justifyLastLine="1"/>
    </xf>
    <xf numFmtId="0" fontId="16" fillId="0" borderId="0" xfId="5" applyFont="1" applyAlignment="1">
      <alignment horizontal="distributed" vertical="center" justifyLastLine="1"/>
    </xf>
    <xf numFmtId="0" fontId="16" fillId="0" borderId="0" xfId="5" applyFont="1" applyAlignment="1">
      <alignment horizontal="center" vertical="center"/>
    </xf>
    <xf numFmtId="0" fontId="17" fillId="0" borderId="0" xfId="5" applyFont="1" applyAlignment="1">
      <alignment horizontal="center" vertical="center"/>
    </xf>
    <xf numFmtId="0" fontId="16" fillId="0" borderId="18" xfId="5" applyFont="1" applyBorder="1" applyAlignment="1">
      <alignment vertical="center"/>
    </xf>
    <xf numFmtId="0" fontId="16" fillId="0" borderId="19" xfId="5" applyFont="1" applyBorder="1" applyAlignment="1">
      <alignment vertical="center"/>
    </xf>
    <xf numFmtId="0" fontId="16" fillId="0" borderId="20" xfId="5" applyFont="1" applyBorder="1" applyAlignment="1">
      <alignment vertical="center"/>
    </xf>
    <xf numFmtId="0" fontId="16" fillId="0" borderId="0" xfId="5" applyFont="1" applyAlignment="1">
      <alignment vertical="center"/>
    </xf>
    <xf numFmtId="3" fontId="17" fillId="0" borderId="0" xfId="5" applyNumberFormat="1" applyFont="1" applyAlignment="1">
      <alignment vertical="center"/>
    </xf>
    <xf numFmtId="0" fontId="17" fillId="0" borderId="0" xfId="5" applyFont="1" applyAlignment="1">
      <alignment vertical="center"/>
    </xf>
    <xf numFmtId="0" fontId="16" fillId="0" borderId="21" xfId="5" applyFont="1" applyBorder="1" applyAlignment="1">
      <alignment vertical="center"/>
    </xf>
    <xf numFmtId="9" fontId="16" fillId="0" borderId="22" xfId="1" applyFont="1" applyFill="1" applyBorder="1">
      <alignment vertical="center"/>
    </xf>
    <xf numFmtId="10" fontId="16" fillId="0" borderId="20" xfId="5" applyNumberFormat="1" applyFont="1" applyBorder="1" applyAlignment="1">
      <alignment vertical="center"/>
    </xf>
    <xf numFmtId="5" fontId="16" fillId="0" borderId="20" xfId="5" applyNumberFormat="1" applyFont="1" applyBorder="1" applyAlignment="1">
      <alignment vertical="center" wrapText="1"/>
    </xf>
    <xf numFmtId="2" fontId="16" fillId="0" borderId="0" xfId="5" applyNumberFormat="1" applyFont="1" applyAlignment="1">
      <alignment vertical="center"/>
    </xf>
    <xf numFmtId="3" fontId="16" fillId="0" borderId="0" xfId="5" applyNumberFormat="1" applyFont="1" applyAlignment="1">
      <alignment vertical="center"/>
    </xf>
    <xf numFmtId="0" fontId="16" fillId="0" borderId="19" xfId="5" applyFont="1" applyBorder="1" applyAlignment="1">
      <alignment horizontal="center" vertical="center"/>
    </xf>
    <xf numFmtId="0" fontId="16" fillId="0" borderId="19" xfId="5" applyFont="1" applyBorder="1" applyAlignment="1">
      <alignment vertical="center" shrinkToFit="1"/>
    </xf>
    <xf numFmtId="0" fontId="16" fillId="0" borderId="18" xfId="5" applyFont="1" applyBorder="1" applyAlignment="1">
      <alignment horizontal="center" vertical="center"/>
    </xf>
    <xf numFmtId="0" fontId="16" fillId="0" borderId="19" xfId="5" applyFont="1" applyBorder="1" applyAlignment="1">
      <alignment vertical="center" wrapText="1"/>
    </xf>
    <xf numFmtId="38" fontId="17" fillId="0" borderId="0" xfId="5" applyNumberFormat="1" applyFont="1" applyAlignment="1">
      <alignment vertical="center"/>
    </xf>
    <xf numFmtId="0" fontId="16" fillId="0" borderId="19" xfId="5" applyFont="1" applyBorder="1" applyAlignment="1">
      <alignment horizontal="left" vertical="center"/>
    </xf>
    <xf numFmtId="38" fontId="16" fillId="0" borderId="20" xfId="5" applyNumberFormat="1" applyFont="1" applyBorder="1" applyAlignment="1">
      <alignment vertical="center"/>
    </xf>
    <xf numFmtId="0" fontId="16" fillId="0" borderId="18" xfId="5" applyFont="1" applyBorder="1" applyAlignment="1">
      <alignment horizontal="left" vertical="center"/>
    </xf>
    <xf numFmtId="10" fontId="16" fillId="0" borderId="19" xfId="5" applyNumberFormat="1" applyFont="1" applyBorder="1" applyAlignment="1">
      <alignment horizontal="center" vertical="center" shrinkToFit="1"/>
    </xf>
    <xf numFmtId="38" fontId="16" fillId="0" borderId="19" xfId="6" applyFont="1" applyFill="1" applyBorder="1">
      <alignment vertical="center"/>
    </xf>
    <xf numFmtId="9" fontId="16" fillId="0" borderId="19" xfId="5" applyNumberFormat="1" applyFont="1" applyBorder="1" applyAlignment="1">
      <alignment horizontal="center" vertical="center"/>
    </xf>
    <xf numFmtId="0" fontId="16" fillId="0" borderId="23" xfId="5" applyFont="1" applyBorder="1" applyAlignment="1">
      <alignment horizontal="center" vertical="center"/>
    </xf>
    <xf numFmtId="9" fontId="16" fillId="0" borderId="24" xfId="1" applyFont="1" applyFill="1" applyBorder="1" applyAlignment="1">
      <alignment horizontal="center" vertical="center"/>
    </xf>
    <xf numFmtId="38" fontId="16" fillId="0" borderId="24" xfId="4" applyFont="1" applyFill="1" applyBorder="1" applyAlignment="1">
      <alignment vertical="center"/>
    </xf>
    <xf numFmtId="0" fontId="16" fillId="0" borderId="24" xfId="5" applyFont="1" applyBorder="1" applyAlignment="1">
      <alignment vertical="center"/>
    </xf>
    <xf numFmtId="38" fontId="16" fillId="0" borderId="19" xfId="5" applyNumberFormat="1" applyFont="1" applyBorder="1" applyAlignment="1">
      <alignment vertical="center"/>
    </xf>
    <xf numFmtId="10" fontId="16" fillId="0" borderId="20" xfId="7" applyNumberFormat="1" applyFont="1" applyFill="1" applyBorder="1">
      <alignment vertical="center"/>
    </xf>
    <xf numFmtId="0" fontId="16" fillId="0" borderId="25" xfId="5" applyFont="1" applyBorder="1" applyAlignment="1">
      <alignment vertical="center"/>
    </xf>
    <xf numFmtId="38" fontId="16" fillId="0" borderId="0" xfId="4" applyFont="1" applyFill="1" applyAlignment="1">
      <alignment vertical="center"/>
    </xf>
    <xf numFmtId="0" fontId="16" fillId="0" borderId="9" xfId="3" applyFont="1" applyBorder="1" applyAlignment="1">
      <alignment vertical="center"/>
    </xf>
    <xf numFmtId="0" fontId="16" fillId="0" borderId="11" xfId="3" applyFont="1" applyBorder="1" applyAlignment="1">
      <alignment vertical="center" wrapText="1"/>
    </xf>
    <xf numFmtId="0" fontId="16" fillId="0" borderId="9" xfId="3" applyFont="1" applyBorder="1" applyAlignment="1">
      <alignment vertical="center" wrapText="1"/>
    </xf>
    <xf numFmtId="0" fontId="16" fillId="0" borderId="13" xfId="3" applyFont="1" applyBorder="1" applyAlignment="1">
      <alignment vertical="center" wrapText="1"/>
    </xf>
    <xf numFmtId="176" fontId="16" fillId="0" borderId="9" xfId="4" applyNumberFormat="1" applyFont="1" applyFill="1" applyBorder="1" applyAlignment="1">
      <alignment horizontal="right" vertical="center"/>
    </xf>
    <xf numFmtId="176" fontId="16" fillId="0" borderId="11" xfId="4" applyNumberFormat="1" applyFont="1" applyFill="1" applyBorder="1" applyAlignment="1">
      <alignment horizontal="right" vertical="center"/>
    </xf>
    <xf numFmtId="3" fontId="10" fillId="0" borderId="8" xfId="3" applyNumberFormat="1" applyFont="1" applyBorder="1" applyAlignment="1">
      <alignment horizontal="right" vertical="center" wrapText="1"/>
    </xf>
    <xf numFmtId="0" fontId="16" fillId="0" borderId="31" xfId="5" applyFont="1" applyBorder="1" applyAlignment="1">
      <alignment horizontal="center" vertical="center"/>
    </xf>
    <xf numFmtId="0" fontId="16" fillId="0" borderId="32" xfId="5" applyFont="1" applyBorder="1" applyAlignment="1">
      <alignment vertical="center"/>
    </xf>
    <xf numFmtId="38" fontId="16" fillId="0" borderId="32" xfId="4" applyFont="1" applyFill="1" applyBorder="1" applyAlignment="1">
      <alignment vertical="center"/>
    </xf>
    <xf numFmtId="0" fontId="16" fillId="0" borderId="33" xfId="5" applyFont="1" applyBorder="1" applyAlignment="1">
      <alignment vertical="center"/>
    </xf>
    <xf numFmtId="0" fontId="29" fillId="0" borderId="13" xfId="0" applyFont="1" applyBorder="1">
      <alignment vertical="center"/>
    </xf>
    <xf numFmtId="3" fontId="13" fillId="0" borderId="12" xfId="3" applyNumberFormat="1" applyFont="1" applyBorder="1" applyAlignment="1">
      <alignment horizontal="left" vertical="center" wrapText="1"/>
    </xf>
    <xf numFmtId="185" fontId="13" fillId="0" borderId="0" xfId="3" applyNumberFormat="1" applyFont="1" applyAlignment="1">
      <alignment vertical="center"/>
    </xf>
    <xf numFmtId="3" fontId="13" fillId="0" borderId="14" xfId="3" applyNumberFormat="1" applyFont="1" applyBorder="1" applyAlignment="1">
      <alignment horizontal="left" vertical="center" wrapText="1"/>
    </xf>
    <xf numFmtId="3" fontId="13" fillId="0" borderId="1" xfId="3" applyNumberFormat="1" applyFont="1" applyBorder="1" applyAlignment="1">
      <alignment horizontal="right" vertical="center"/>
    </xf>
    <xf numFmtId="185" fontId="13" fillId="0" borderId="0" xfId="3" applyNumberFormat="1" applyFont="1" applyAlignment="1">
      <alignment horizontal="right" vertical="center"/>
    </xf>
    <xf numFmtId="0" fontId="10" fillId="0" borderId="1" xfId="3" applyFont="1" applyBorder="1" applyAlignment="1">
      <alignment vertical="center"/>
    </xf>
    <xf numFmtId="185" fontId="13" fillId="0" borderId="1" xfId="3" applyNumberFormat="1" applyFont="1" applyBorder="1" applyAlignment="1">
      <alignment vertical="center"/>
    </xf>
    <xf numFmtId="0" fontId="30" fillId="0" borderId="20" xfId="5" applyFont="1" applyBorder="1" applyAlignment="1">
      <alignment vertical="center" shrinkToFit="1"/>
    </xf>
    <xf numFmtId="38" fontId="30" fillId="0" borderId="19" xfId="4" applyFont="1" applyFill="1" applyBorder="1" applyAlignment="1">
      <alignment vertical="center"/>
    </xf>
    <xf numFmtId="0" fontId="0" fillId="0" borderId="14" xfId="0" applyBorder="1">
      <alignment vertical="center"/>
    </xf>
    <xf numFmtId="0" fontId="0" fillId="0" borderId="12" xfId="0" applyBorder="1">
      <alignment vertical="center"/>
    </xf>
    <xf numFmtId="0" fontId="31" fillId="0" borderId="0" xfId="13" applyFont="1" applyAlignment="1">
      <alignment vertical="center"/>
    </xf>
    <xf numFmtId="0" fontId="32" fillId="0" borderId="0" xfId="13" applyFont="1" applyAlignment="1">
      <alignment horizontal="center" vertical="center"/>
    </xf>
    <xf numFmtId="186" fontId="31" fillId="0" borderId="0" xfId="13" applyNumberFormat="1" applyFont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31" fillId="0" borderId="40" xfId="13" applyFont="1" applyBorder="1" applyAlignment="1">
      <alignment vertical="center"/>
    </xf>
    <xf numFmtId="0" fontId="31" fillId="0" borderId="36" xfId="13" applyFont="1" applyBorder="1" applyAlignment="1">
      <alignment vertical="center"/>
    </xf>
    <xf numFmtId="0" fontId="31" fillId="0" borderId="41" xfId="13" applyFont="1" applyBorder="1" applyAlignment="1">
      <alignment horizontal="center" vertical="center"/>
    </xf>
    <xf numFmtId="0" fontId="31" fillId="0" borderId="42" xfId="13" applyFont="1" applyBorder="1" applyAlignment="1">
      <alignment vertical="center"/>
    </xf>
    <xf numFmtId="0" fontId="31" fillId="0" borderId="43" xfId="13" applyFont="1" applyBorder="1" applyAlignment="1">
      <alignment vertical="center"/>
    </xf>
    <xf numFmtId="0" fontId="31" fillId="0" borderId="44" xfId="13" applyFont="1" applyBorder="1" applyAlignment="1">
      <alignment vertical="center"/>
    </xf>
    <xf numFmtId="187" fontId="31" fillId="0" borderId="44" xfId="14" applyNumberFormat="1" applyFont="1" applyBorder="1" applyAlignment="1">
      <alignment horizontal="center" vertical="center"/>
    </xf>
    <xf numFmtId="0" fontId="31" fillId="0" borderId="1" xfId="13" applyFont="1" applyBorder="1" applyAlignment="1">
      <alignment vertical="center"/>
    </xf>
    <xf numFmtId="0" fontId="6" fillId="0" borderId="0" xfId="13" applyFont="1" applyAlignment="1">
      <alignment horizontal="left" vertical="center"/>
    </xf>
    <xf numFmtId="0" fontId="31" fillId="0" borderId="0" xfId="13" applyFont="1" applyAlignment="1">
      <alignment horizontal="right" vertical="center"/>
    </xf>
    <xf numFmtId="0" fontId="31" fillId="0" borderId="42" xfId="13" applyFont="1" applyBorder="1" applyAlignment="1">
      <alignment horizontal="center" vertical="center"/>
    </xf>
    <xf numFmtId="0" fontId="31" fillId="0" borderId="43" xfId="13" applyFont="1" applyBorder="1" applyAlignment="1">
      <alignment horizontal="center" vertical="center"/>
    </xf>
    <xf numFmtId="0" fontId="32" fillId="0" borderId="0" xfId="13" applyFont="1" applyAlignment="1">
      <alignment horizontal="center" vertical="center"/>
    </xf>
    <xf numFmtId="0" fontId="31" fillId="0" borderId="34" xfId="13" applyFont="1" applyBorder="1" applyAlignment="1">
      <alignment horizontal="center" vertical="center"/>
    </xf>
    <xf numFmtId="0" fontId="31" fillId="0" borderId="35" xfId="13" applyFont="1" applyBorder="1" applyAlignment="1">
      <alignment horizontal="center" vertical="center"/>
    </xf>
    <xf numFmtId="0" fontId="31" fillId="0" borderId="36" xfId="13" applyFont="1" applyBorder="1" applyAlignment="1">
      <alignment horizontal="left" vertical="center" wrapText="1"/>
    </xf>
    <xf numFmtId="0" fontId="31" fillId="0" borderId="37" xfId="13" applyFont="1" applyBorder="1" applyAlignment="1">
      <alignment horizontal="left" vertical="center" wrapText="1"/>
    </xf>
    <xf numFmtId="0" fontId="31" fillId="0" borderId="38" xfId="13" applyFont="1" applyBorder="1" applyAlignment="1">
      <alignment horizontal="center" vertical="center"/>
    </xf>
    <xf numFmtId="0" fontId="31" fillId="0" borderId="36" xfId="13" applyFont="1" applyBorder="1" applyAlignment="1">
      <alignment vertical="center" wrapText="1"/>
    </xf>
    <xf numFmtId="0" fontId="9" fillId="0" borderId="36" xfId="13" applyBorder="1" applyAlignment="1">
      <alignment vertical="center" wrapText="1"/>
    </xf>
    <xf numFmtId="0" fontId="9" fillId="0" borderId="37" xfId="13" applyBorder="1" applyAlignment="1">
      <alignment vertical="center" wrapText="1"/>
    </xf>
    <xf numFmtId="0" fontId="31" fillId="0" borderId="46" xfId="13" applyFont="1" applyBorder="1" applyAlignment="1">
      <alignment horizontal="center" vertical="center"/>
    </xf>
    <xf numFmtId="0" fontId="31" fillId="0" borderId="0" xfId="13" applyFont="1" applyAlignment="1">
      <alignment horizontal="left" vertical="center"/>
    </xf>
    <xf numFmtId="0" fontId="31" fillId="0" borderId="14" xfId="13" applyFont="1" applyBorder="1" applyAlignment="1">
      <alignment horizontal="left" vertical="center"/>
    </xf>
    <xf numFmtId="0" fontId="31" fillId="0" borderId="1" xfId="13" applyFont="1" applyBorder="1" applyAlignment="1">
      <alignment vertical="top" wrapText="1"/>
    </xf>
    <xf numFmtId="0" fontId="9" fillId="0" borderId="1" xfId="13" applyBorder="1" applyAlignment="1">
      <alignment vertical="top" wrapText="1"/>
    </xf>
    <xf numFmtId="0" fontId="9" fillId="0" borderId="12" xfId="13" applyBorder="1" applyAlignment="1">
      <alignment vertical="top" wrapText="1"/>
    </xf>
    <xf numFmtId="0" fontId="31" fillId="0" borderId="42" xfId="13" applyFont="1" applyBorder="1" applyAlignment="1">
      <alignment horizontal="left" vertical="center"/>
    </xf>
    <xf numFmtId="0" fontId="31" fillId="0" borderId="43" xfId="13" applyFont="1" applyBorder="1" applyAlignment="1">
      <alignment horizontal="left" vertical="center"/>
    </xf>
    <xf numFmtId="49" fontId="31" fillId="0" borderId="42" xfId="13" applyNumberFormat="1" applyFont="1" applyBorder="1" applyAlignment="1">
      <alignment horizontal="left" vertical="center"/>
    </xf>
    <xf numFmtId="49" fontId="31" fillId="0" borderId="44" xfId="13" applyNumberFormat="1" applyFont="1" applyBorder="1" applyAlignment="1">
      <alignment horizontal="left" vertical="center"/>
    </xf>
    <xf numFmtId="187" fontId="31" fillId="0" borderId="45" xfId="13" applyNumberFormat="1" applyFont="1" applyBorder="1" applyAlignment="1">
      <alignment horizontal="center" vertical="center"/>
    </xf>
    <xf numFmtId="187" fontId="31" fillId="0" borderId="42" xfId="13" applyNumberFormat="1" applyFont="1" applyBorder="1" applyAlignment="1">
      <alignment horizontal="center" vertical="center"/>
    </xf>
    <xf numFmtId="187" fontId="31" fillId="0" borderId="43" xfId="13" applyNumberFormat="1" applyFont="1" applyBorder="1" applyAlignment="1">
      <alignment horizontal="center" vertical="center"/>
    </xf>
    <xf numFmtId="0" fontId="31" fillId="0" borderId="45" xfId="13" applyFont="1" applyBorder="1" applyAlignment="1">
      <alignment horizontal="center" vertical="center"/>
    </xf>
    <xf numFmtId="0" fontId="31" fillId="0" borderId="36" xfId="13" applyFont="1" applyBorder="1" applyAlignment="1">
      <alignment vertical="top" wrapText="1"/>
    </xf>
    <xf numFmtId="0" fontId="9" fillId="0" borderId="36" xfId="13" applyBorder="1" applyAlignment="1">
      <alignment vertical="top" wrapText="1"/>
    </xf>
    <xf numFmtId="0" fontId="9" fillId="0" borderId="37" xfId="13" applyBorder="1" applyAlignment="1">
      <alignment vertical="top" wrapText="1"/>
    </xf>
    <xf numFmtId="0" fontId="10" fillId="0" borderId="5" xfId="3" applyFont="1" applyBorder="1" applyAlignment="1">
      <alignment horizontal="center" vertical="center" justifyLastLine="1"/>
    </xf>
    <xf numFmtId="0" fontId="10" fillId="0" borderId="7" xfId="3" applyFont="1" applyBorder="1" applyAlignment="1">
      <alignment horizontal="center" vertical="center" justifyLastLine="1"/>
    </xf>
    <xf numFmtId="3" fontId="13" fillId="0" borderId="2" xfId="3" applyNumberFormat="1" applyFont="1" applyBorder="1" applyAlignment="1">
      <alignment horizontal="center" vertical="center"/>
    </xf>
    <xf numFmtId="3" fontId="13" fillId="0" borderId="4" xfId="3" applyNumberFormat="1" applyFont="1" applyBorder="1" applyAlignment="1">
      <alignment horizontal="center" vertical="center"/>
    </xf>
    <xf numFmtId="176" fontId="13" fillId="0" borderId="2" xfId="4" applyNumberFormat="1" applyFont="1" applyFill="1" applyBorder="1" applyAlignment="1">
      <alignment horizontal="center" vertical="center"/>
    </xf>
    <xf numFmtId="176" fontId="13" fillId="0" borderId="4" xfId="4" applyNumberFormat="1" applyFont="1" applyFill="1" applyBorder="1" applyAlignment="1">
      <alignment horizontal="center" vertical="center"/>
    </xf>
    <xf numFmtId="3" fontId="10" fillId="0" borderId="2" xfId="3" applyNumberFormat="1" applyFont="1" applyBorder="1" applyAlignment="1">
      <alignment horizontal="center" vertical="center" shrinkToFit="1"/>
    </xf>
    <xf numFmtId="3" fontId="10" fillId="0" borderId="4" xfId="3" applyNumberFormat="1" applyFont="1" applyBorder="1" applyAlignment="1">
      <alignment horizontal="center" vertical="center" shrinkToFit="1"/>
    </xf>
    <xf numFmtId="3" fontId="13" fillId="0" borderId="2" xfId="3" applyNumberFormat="1" applyFont="1" applyBorder="1" applyAlignment="1">
      <alignment horizontal="center" vertical="center" wrapText="1"/>
    </xf>
    <xf numFmtId="3" fontId="13" fillId="0" borderId="4" xfId="3" applyNumberFormat="1" applyFont="1" applyBorder="1" applyAlignment="1">
      <alignment horizontal="center" vertical="center" wrapText="1"/>
    </xf>
    <xf numFmtId="0" fontId="31" fillId="0" borderId="42" xfId="13" applyFont="1" applyFill="1" applyBorder="1" applyAlignment="1">
      <alignment vertical="center"/>
    </xf>
    <xf numFmtId="0" fontId="31" fillId="0" borderId="42" xfId="13" applyFont="1" applyFill="1" applyBorder="1" applyAlignment="1">
      <alignment horizontal="center" vertical="center"/>
    </xf>
    <xf numFmtId="58" fontId="31" fillId="0" borderId="42" xfId="13" applyNumberFormat="1" applyFont="1" applyFill="1" applyBorder="1" applyAlignment="1">
      <alignment horizontal="center" vertical="center"/>
    </xf>
    <xf numFmtId="0" fontId="31" fillId="0" borderId="42" xfId="13" applyFont="1" applyFill="1" applyBorder="1" applyAlignment="1">
      <alignment horizontal="center" vertical="center"/>
    </xf>
    <xf numFmtId="0" fontId="33" fillId="0" borderId="10" xfId="3" applyFont="1" applyBorder="1" applyAlignment="1">
      <alignment vertical="center"/>
    </xf>
    <xf numFmtId="0" fontId="33" fillId="0" borderId="9" xfId="3" applyFont="1" applyBorder="1" applyAlignment="1">
      <alignment horizontal="left" vertical="center"/>
    </xf>
    <xf numFmtId="0" fontId="33" fillId="0" borderId="2" xfId="3" applyFont="1" applyBorder="1" applyAlignment="1">
      <alignment horizontal="left" vertical="center"/>
    </xf>
    <xf numFmtId="0" fontId="33" fillId="0" borderId="11" xfId="3" applyFont="1" applyBorder="1" applyAlignment="1">
      <alignment vertical="center" shrinkToFit="1"/>
    </xf>
  </cellXfs>
  <cellStyles count="15">
    <cellStyle name="パーセント" xfId="1" builtinId="5"/>
    <cellStyle name="パーセント 4 2" xfId="7" xr:uid="{F168C8E2-98F2-41D0-B6F8-B5E6F0EA61FE}"/>
    <cellStyle name="桁区切り" xfId="12" builtinId="6"/>
    <cellStyle name="桁区切り 2" xfId="9" xr:uid="{F80EB54A-EBC7-41EE-843E-8F42E8145029}"/>
    <cellStyle name="桁区切り 3" xfId="4" xr:uid="{BA203329-669A-4EAE-A4D2-2F3B87A79FE2}"/>
    <cellStyle name="桁区切り 4" xfId="14" xr:uid="{B27B95A6-9AE5-4168-9E7C-26ECD1BBF542}"/>
    <cellStyle name="桁区切り 8" xfId="6" xr:uid="{EF8E1AD7-7154-4EED-967F-662E1A414916}"/>
    <cellStyle name="桁区切り_見積内訳書安藤建設（境町清掃センター）" xfId="8" xr:uid="{6B0AE800-DE1B-401C-A54F-F35C43D79F7C}"/>
    <cellStyle name="標準" xfId="0" builtinId="0"/>
    <cellStyle name="標準 2" xfId="11" xr:uid="{C2B17481-91CA-4CFB-B2AE-4368E9E91746}"/>
    <cellStyle name="標準 5" xfId="2" xr:uid="{67F82FB3-4374-445B-8797-F9DCEEF85C83}"/>
    <cellStyle name="標準_04年度別事業計画調書他 2" xfId="3" xr:uid="{4DE4A954-6F78-4A71-B86D-803C19AA0FA8}"/>
    <cellStyle name="標準_狭山補助申請用内訳書" xfId="5" xr:uid="{9B55B662-33D8-420E-ADF7-D3C24CC83996}"/>
    <cellStyle name="標準_見積内訳書安藤建設（境町清掃センター）" xfId="10" xr:uid="{A5B29261-7A94-40A9-8E40-47D2D02B7188}"/>
    <cellStyle name="標準_新規Microsoft Excel ワークシート" xfId="13" xr:uid="{168B510F-3C9F-40D6-8849-4B02ADD2CEB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12" Type="http://schemas.openxmlformats.org/officeDocument/2006/relationships/externalLink" Target="externalLinks/externalLink81.xml"/><Relationship Id="rId133" Type="http://schemas.openxmlformats.org/officeDocument/2006/relationships/externalLink" Target="externalLinks/externalLink102.xml"/><Relationship Id="rId138" Type="http://schemas.openxmlformats.org/officeDocument/2006/relationships/externalLink" Target="externalLinks/externalLink107.xml"/><Relationship Id="rId154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2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externalLink" Target="externalLinks/externalLink71.xml"/><Relationship Id="rId123" Type="http://schemas.openxmlformats.org/officeDocument/2006/relationships/externalLink" Target="externalLinks/externalLink92.xml"/><Relationship Id="rId128" Type="http://schemas.openxmlformats.org/officeDocument/2006/relationships/externalLink" Target="externalLinks/externalLink97.xml"/><Relationship Id="rId144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1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160" Type="http://schemas.openxmlformats.org/officeDocument/2006/relationships/externalLink" Target="externalLinks/externalLink129.xml"/><Relationship Id="rId165" Type="http://schemas.openxmlformats.org/officeDocument/2006/relationships/externalLink" Target="externalLinks/externalLink13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113" Type="http://schemas.openxmlformats.org/officeDocument/2006/relationships/externalLink" Target="externalLinks/externalLink82.xml"/><Relationship Id="rId118" Type="http://schemas.openxmlformats.org/officeDocument/2006/relationships/externalLink" Target="externalLinks/externalLink87.xml"/><Relationship Id="rId134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08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150" Type="http://schemas.openxmlformats.org/officeDocument/2006/relationships/externalLink" Target="externalLinks/externalLink119.xml"/><Relationship Id="rId155" Type="http://schemas.openxmlformats.org/officeDocument/2006/relationships/externalLink" Target="externalLinks/externalLink12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8.xml"/><Relationship Id="rId103" Type="http://schemas.openxmlformats.org/officeDocument/2006/relationships/externalLink" Target="externalLinks/externalLink72.xml"/><Relationship Id="rId108" Type="http://schemas.openxmlformats.org/officeDocument/2006/relationships/externalLink" Target="externalLinks/externalLink77.xml"/><Relationship Id="rId124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98.xml"/><Relationship Id="rId54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40" Type="http://schemas.openxmlformats.org/officeDocument/2006/relationships/externalLink" Target="externalLinks/externalLink109.xml"/><Relationship Id="rId145" Type="http://schemas.openxmlformats.org/officeDocument/2006/relationships/externalLink" Target="externalLinks/externalLink114.xml"/><Relationship Id="rId161" Type="http://schemas.openxmlformats.org/officeDocument/2006/relationships/externalLink" Target="externalLinks/externalLink130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6" Type="http://schemas.openxmlformats.org/officeDocument/2006/relationships/externalLink" Target="externalLinks/externalLink75.xml"/><Relationship Id="rId114" Type="http://schemas.openxmlformats.org/officeDocument/2006/relationships/externalLink" Target="externalLinks/externalLink83.xml"/><Relationship Id="rId119" Type="http://schemas.openxmlformats.org/officeDocument/2006/relationships/externalLink" Target="externalLinks/externalLink88.xml"/><Relationship Id="rId127" Type="http://schemas.openxmlformats.org/officeDocument/2006/relationships/externalLink" Target="externalLinks/externalLink9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63.xml"/><Relationship Id="rId99" Type="http://schemas.openxmlformats.org/officeDocument/2006/relationships/externalLink" Target="externalLinks/externalLink68.xml"/><Relationship Id="rId101" Type="http://schemas.openxmlformats.org/officeDocument/2006/relationships/externalLink" Target="externalLinks/externalLink70.xml"/><Relationship Id="rId122" Type="http://schemas.openxmlformats.org/officeDocument/2006/relationships/externalLink" Target="externalLinks/externalLink91.xml"/><Relationship Id="rId130" Type="http://schemas.openxmlformats.org/officeDocument/2006/relationships/externalLink" Target="externalLinks/externalLink99.xml"/><Relationship Id="rId135" Type="http://schemas.openxmlformats.org/officeDocument/2006/relationships/externalLink" Target="externalLinks/externalLink104.xml"/><Relationship Id="rId143" Type="http://schemas.openxmlformats.org/officeDocument/2006/relationships/externalLink" Target="externalLinks/externalLink112.xml"/><Relationship Id="rId148" Type="http://schemas.openxmlformats.org/officeDocument/2006/relationships/externalLink" Target="externalLinks/externalLink117.xml"/><Relationship Id="rId151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25.xml"/><Relationship Id="rId164" Type="http://schemas.openxmlformats.org/officeDocument/2006/relationships/externalLink" Target="externalLinks/externalLink133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7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externalLink" Target="externalLinks/externalLink66.xml"/><Relationship Id="rId104" Type="http://schemas.openxmlformats.org/officeDocument/2006/relationships/externalLink" Target="externalLinks/externalLink73.xml"/><Relationship Id="rId120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94.xml"/><Relationship Id="rId141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15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162" Type="http://schemas.openxmlformats.org/officeDocument/2006/relationships/externalLink" Target="externalLinks/externalLink13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110" Type="http://schemas.openxmlformats.org/officeDocument/2006/relationships/externalLink" Target="externalLinks/externalLink79.xml"/><Relationship Id="rId115" Type="http://schemas.openxmlformats.org/officeDocument/2006/relationships/externalLink" Target="externalLinks/externalLink84.xml"/><Relationship Id="rId131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05.xml"/><Relationship Id="rId157" Type="http://schemas.openxmlformats.org/officeDocument/2006/relationships/externalLink" Target="externalLinks/externalLink126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52" Type="http://schemas.openxmlformats.org/officeDocument/2006/relationships/externalLink" Target="externalLinks/externalLink12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100" Type="http://schemas.openxmlformats.org/officeDocument/2006/relationships/externalLink" Target="externalLinks/externalLink69.xml"/><Relationship Id="rId105" Type="http://schemas.openxmlformats.org/officeDocument/2006/relationships/externalLink" Target="externalLinks/externalLink74.xml"/><Relationship Id="rId126" Type="http://schemas.openxmlformats.org/officeDocument/2006/relationships/externalLink" Target="externalLinks/externalLink95.xml"/><Relationship Id="rId147" Type="http://schemas.openxmlformats.org/officeDocument/2006/relationships/externalLink" Target="externalLinks/externalLink116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Relationship Id="rId98" Type="http://schemas.openxmlformats.org/officeDocument/2006/relationships/externalLink" Target="externalLinks/externalLink67.xml"/><Relationship Id="rId121" Type="http://schemas.openxmlformats.org/officeDocument/2006/relationships/externalLink" Target="externalLinks/externalLink90.xml"/><Relationship Id="rId142" Type="http://schemas.openxmlformats.org/officeDocument/2006/relationships/externalLink" Target="externalLinks/externalLink111.xml"/><Relationship Id="rId163" Type="http://schemas.openxmlformats.org/officeDocument/2006/relationships/externalLink" Target="externalLinks/externalLink13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36.xml"/><Relationship Id="rId116" Type="http://schemas.openxmlformats.org/officeDocument/2006/relationships/externalLink" Target="externalLinks/externalLink85.xml"/><Relationship Id="rId137" Type="http://schemas.openxmlformats.org/officeDocument/2006/relationships/externalLink" Target="externalLinks/externalLink106.xml"/><Relationship Id="rId158" Type="http://schemas.openxmlformats.org/officeDocument/2006/relationships/externalLink" Target="externalLinks/externalLink12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31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111" Type="http://schemas.openxmlformats.org/officeDocument/2006/relationships/externalLink" Target="externalLinks/externalLink80.xml"/><Relationship Id="rId132" Type="http://schemas.openxmlformats.org/officeDocument/2006/relationships/externalLink" Target="externalLinks/externalLink101.xml"/><Relationship Id="rId153" Type="http://schemas.openxmlformats.org/officeDocument/2006/relationships/externalLink" Target="externalLinks/externalLink1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1847850</xdr:colOff>
      <xdr:row>33</xdr:row>
      <xdr:rowOff>0</xdr:rowOff>
    </xdr:from>
    <xdr:to>
      <xdr:col>3</xdr:col>
      <xdr:colOff>114300</xdr:colOff>
      <xdr:row>33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0E1A57E-9B05-4648-92B6-D076F9B784DF}"/>
            </a:ext>
          </a:extLst>
        </xdr:cNvPr>
        <xdr:cNvSpPr txBox="1">
          <a:spLocks noChangeArrowheads="1"/>
        </xdr:cNvSpPr>
      </xdr:nvSpPr>
      <xdr:spPr bwMode="auto">
        <a:xfrm>
          <a:off x="4457700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902199B-6CF8-4CAD-B9B9-DF4AFD4AB7C9}"/>
            </a:ext>
          </a:extLst>
        </xdr:cNvPr>
        <xdr:cNvSpPr txBox="1">
          <a:spLocks noChangeArrowheads="1"/>
        </xdr:cNvSpPr>
      </xdr:nvSpPr>
      <xdr:spPr bwMode="auto">
        <a:xfrm>
          <a:off x="6943725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A952EFC3-8B84-400F-838C-67875160E33F}"/>
            </a:ext>
          </a:extLst>
        </xdr:cNvPr>
        <xdr:cNvSpPr txBox="1">
          <a:spLocks noChangeArrowheads="1"/>
        </xdr:cNvSpPr>
      </xdr:nvSpPr>
      <xdr:spPr bwMode="auto">
        <a:xfrm>
          <a:off x="13030200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F7B270A-DFF4-4D26-9E59-3CE243A7CADD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74EF7C54-ECFC-4974-AEF8-E6BE8F2E46F0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E61CCAD9-14EB-43CE-BA67-1775A7FD3D66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C8A1A582-135B-4A54-BF5A-5A776545C581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3019B5DC-BF10-41E7-BB63-552B0A9D1802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8F9AF63E-1744-4E36-B95D-DC125650B079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72ED44A5-D9E8-4362-81FE-B33614FCA209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B975FED4-DA45-49D3-9000-08930F689584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A604E828-DE5D-4101-BEC5-CEA2999E95FB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AB9E4E4C-9697-48AA-9257-48827C26AB6D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C40EEB01-627C-4FAB-A183-5A0355FABB0D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C144D650-4EA5-45F4-8584-3488DCCC2E6A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D3199543-C0FC-4F0F-8AC7-AD88F1BEBD77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264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9B18056D-3146-46A6-A1D6-07055D069BB6}"/>
            </a:ext>
          </a:extLst>
        </xdr:cNvPr>
        <xdr:cNvSpPr txBox="1">
          <a:spLocks noChangeArrowheads="1"/>
        </xdr:cNvSpPr>
      </xdr:nvSpPr>
      <xdr:spPr bwMode="auto">
        <a:xfrm>
          <a:off x="13030200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E34686C-42C1-4D0E-B71E-B12CE7AD00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1A149A2B-CA55-44DD-8BB6-68BDBD4D0EC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44878B0-B50C-4141-91FF-7AE5BB720DF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8783D9B1-1F59-4F1B-BB1E-5E25A94683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5E03C8C-F9F6-4DB7-A4A5-4C908F1EB2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12A412CD-5440-4D44-83D9-1631B5447B3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F8C37B54-A32B-4D3C-8513-980856CE356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E22128D-C622-4F3E-BAF2-0712F5BC36B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58FE1A4D-1318-45DC-A617-ECDA55786A3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2412C80-C79F-412D-8F3A-DADD55876FF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CD046C48-03AE-48A6-B0F6-9561919AA4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7603ED63-46D0-4C2E-B781-F37C49A1C7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55530726-7A7F-4281-8EF3-C8B928DA58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79407C47-FD7A-4245-A4BD-1E0BBD57B00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F5A2E57D-6BEC-432F-ADB1-26B7883234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B5654D2A-5B52-4DC0-89F7-4447E722DB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14CF0E68-303A-4465-966A-64BD635FE0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19A6C89E-3670-4F1B-AADF-79613C3AF2F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3C269A50-997D-4154-A8D1-4CEFD62D70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F19CAAE0-EEDD-4DCC-A6E6-5D29F388FC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34379F9B-6481-4CD6-B00A-877F6E49EF0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246F129A-4209-4F49-A8F8-A9BF3D61156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F5377DA3-384D-4511-B98D-52F1FE878C0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630B4EC-D59C-4BF3-BAE8-65CD7311878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E47AD767-D8CE-4D99-ADD1-03CF86DF90D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133DE891-A9D0-40C2-8AFB-E798E46C07F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C4B30594-7F3F-46AA-BC29-50AAA46F56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35B4D7C6-2B2C-46A1-9B7A-A8D491A550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50BE4A9D-A335-4509-B80E-D5A2986EE04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1DEBDEC1-B5D1-4DD4-A26B-F04DEE9EC66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DC84434B-79EA-446B-816A-06382D98F6F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5474210D-A9CF-4975-8F6E-2FF2B85B67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5BFDC1A6-550D-494B-AC7E-3AC73D66771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E7B4D386-9CD7-4C1F-9603-C1B5CE4592F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149C8BC9-993D-4D2E-987D-4EE460EB7C5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1F937937-C4C0-4206-AB51-30AEEBA3EE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EB569509-6D5F-4C64-832F-2800D25CE5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CE4EFD6D-96FC-4A57-A55A-7D534DB478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3B72A32B-9181-4852-84A3-ACFD0902D13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E9D3409B-87C6-46D5-B1E6-2D951979C63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C68C9991-358A-4A94-8BAA-7CC0777794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D97AB8B3-E19C-4103-98FC-7104CEF2094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CC99B40B-03BC-45EA-A08C-03C58662B1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C583182A-8B42-4313-83DA-E8D70BFB4E6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212D649A-7B6A-408B-8952-BE219F5BA3C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E6A2991B-3037-44C0-AE64-36D1792F846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C355297B-F096-41E0-97CA-EA81C7F9E2A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B22B8F21-2EA9-499F-B93E-D9011179BDA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8973F30C-5390-4310-B655-5AC9148856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CDFCEBEA-842C-404F-833A-A51DDEF104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23C2056A-B442-40D4-A4D6-5E647A8D13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B69616D-459F-4B7D-8AAA-DDA18FCDE42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065A83D-A567-443B-9C6F-723308D3B14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36EBD972-B658-47DC-9533-58CCE4DBCA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62683D4-B30E-4135-8E51-631E68987C6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7F91BF3A-1837-46AF-BC0E-ADC0B1AD60D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6CA7F9BE-673E-4F8E-BF11-1A49F74196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B3EF636-4865-4186-9816-D485D95ABBE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F9727112-B316-4F94-8F40-9B000B94B4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460DE6BA-9464-4CF3-9D82-32DBB8AA82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7F03A26F-C421-4184-A21F-61085F6768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B086837C-16EC-4EC1-89BB-7127E13AA6B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847EA03B-C8F4-4954-94C7-CCAEF20D389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FF66A2BE-312A-4419-9045-9BAE5049D3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7937A04A-6E1D-43E4-95FD-6B23464E532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5135046F-535D-4794-ADF2-DF448CEDC29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5DAF8830-B05E-4F64-8AA9-D24CD631590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02FB634-1C58-43AD-A6D5-E12C09129AA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69B2EE00-0C35-4A2D-9A3E-21697FEC6F1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FFA4D9BB-3168-4936-9247-E0AC524BEF9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A287BBF8-4290-469E-8ADC-9A60665F900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336CBD97-7B03-4088-95DC-DDFCEEE6818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382D0CF6-086C-452C-BBAB-34E4652F0F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8009D23E-DB1D-4C87-9F1A-0F59F9CA0CB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57EB6AD4-EA44-43C3-981E-5ECF9D0DC7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E16BEB7A-F5E3-4DD2-BD19-4FABAEF963B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D3E6CDE7-A669-4D5E-8626-F8118EDD66F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8C66BBD2-5F2A-42A9-8EF2-7668AC90499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85A3B82F-1B2A-49E0-B879-F3C2175F69E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4FF06A5D-5C78-4A36-8DD6-6660E22420A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5E599729-19EC-42E7-8E14-3D642EDA1F4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84FDF765-95BA-45E6-AC7F-66E6FDFF005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565C3415-CE8A-49E8-AD80-C29A4D5DD60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F838EE57-51A6-4FDA-8575-835CBFEFDE4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51CBFCB-693B-4F89-9B8C-E09064F99C7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EA73508D-EC9E-44CC-BBB6-975ECDA341C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3C7F0F0B-85B1-4DAF-B26E-E39743D6BDF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2D85AA81-2C33-4010-BDDF-9266C350AEE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4A9B0032-8090-448B-BEF6-059279581DE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E0548D74-4894-4799-9ECF-F3895219DA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F3D61027-861E-49F3-AB81-8BF9B94075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8F325760-7085-44AF-8FCE-5D4523D42D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FBB0A67F-D693-4DEF-8901-EBE92B35991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4479F47D-C5FD-4E37-9B28-D7015BD7FE5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2464D44F-8823-4BB7-B10B-0A471A1B02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BE7EB816-BFFA-44BA-B14B-725E8D74ED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4133C0E4-A99A-4942-9088-192EC7BA640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C4328122-29A6-4E66-A9DD-924A2D3B01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44F4E521-F590-4AE0-90D3-8B27E330B95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D1447D46-B89E-4A62-9EA0-112C8EFA477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EB66E1B4-8B44-4754-BE73-AD1D0D32CA5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C01E1D3D-7C3A-4851-927A-7F90A110BD3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E99DDB30-A136-4C67-B6D0-EB98CC0B261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2F0E3C12-A6D1-4F0C-93FE-6AB88FC1D4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15AB1AEC-793E-44AD-BC8F-97E72A285B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132D06E3-E3B6-428A-B177-1EF11EE80E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C9C74C3F-BAF8-4554-954A-20418925EA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08807463-4B89-452E-BB71-B74B4576844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FF7AAD4C-0DDD-401B-8416-D70433B5E34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09B3B880-3026-4254-A390-4D1509EB19B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ED23F236-F424-46F3-A311-1DC9D064F47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421B9704-C1BA-4F0B-928B-781D017B9EC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4B4767B3-F7B6-48AE-A3ED-912C82C1780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74A547C3-9879-4840-9F97-021A19D4B1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467424AB-EF16-40CC-A10F-01582579ADF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099C1EB5-488A-4A2E-AB76-AA7B83AAEC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A2F723CE-5D05-400F-831B-3D91DC082D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39A2A2FB-7874-4A37-8D04-5EC489ADCF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24EE66C0-0680-4BFA-B7F4-D2BAA22DB4F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E85353D9-88DF-472A-B1A8-F44707E041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4E3A2007-C9A0-4EB0-A607-2EFDF7D719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B2ACE878-0755-4815-BEBE-8898000674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175AFBF2-77BF-4E29-BBFB-2D1F8C356D1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9FA32CB8-C766-4E33-8F2A-0D5E00B19A3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3EE0DBAF-10AE-44EF-A0E6-47B8DAFAC32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C5C927A0-1A0B-4395-8654-EC30CFABFB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2AEE0D30-CFBD-4A44-82D9-23C41460F8E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D6B61DEF-9592-48D7-AB3A-561D9D1EFC6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06E333BB-F494-4C05-9F1E-FF717956A5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021AFC68-B566-4D22-B63B-CDEA3215E3E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B133EF18-2E85-401E-BFF4-0D443F35EBC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06B8F1FC-0A99-41C6-B587-C457D4118D7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3D54CEC2-1F63-4288-B4C8-F40D568E33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1695F276-5B60-4069-BF8B-E2489A681E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363211E8-14F6-4F4C-80C8-90DB5DDB446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19DBEE2A-D991-46F9-9CA8-7E95C7DCC1D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8AB8B12B-7B3B-4451-8A85-D8B28661128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2DB40BB8-BBAB-4D9D-A4A1-CDE9E11B0EF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768866EB-B463-4A77-9877-6CCAD196D4A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C9531AB5-1489-40E3-97A7-E2DF0C67316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0943AB83-7F1E-449D-BF29-BF664A0A718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7169E429-0896-4915-9274-0EBB1CF330A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01E5DD31-F553-45A6-9544-93284CCE1BE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93341C5A-5EDC-4314-9D9D-85352F5451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AF0BC1AF-4049-4A57-A1B8-EBF99AA4D0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BF1B150-4121-4A1E-9910-203157A875C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99AA2A0C-39D9-45FB-9E2E-0F5875DD2F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58406E8-BE68-4E17-ADBA-12F126CFDF1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5655AB85-43DC-4656-8027-2FE9A4FEB48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4F008CE8-E5DA-4FFE-B80D-7F71439766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60EB0F15-8E57-4EFC-973D-C943F0DAB4C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63A69FD6-C36C-409D-8A30-7813A1078F1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9B3E2FC4-3B6D-4868-83A4-42A4D195F2B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9DC47579-DB3A-43F5-978D-FA1D092738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6C9765BF-1843-4E2F-94E2-7B3750CBF47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22F5EF8D-E857-44D3-BE73-6594786B82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8767CB3E-9040-41CF-8D46-4A9F38D452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BAA7A532-AC46-4D85-AAF8-F19717A4EDE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69A5A0C7-D866-4B3A-A776-7A06B3F354F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E8AA130A-4247-4FAC-AF3D-FB7B1F4C19A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D5716457-96D6-44DF-ABFE-2849860A5A0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4618CE55-D4F2-4028-ABA2-7DCF957CA91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9CD7CF94-1B93-4712-84F3-B4EA88F8DD1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BF8B4710-B53C-4BAF-9E80-AEE3B5F5D59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29574D73-49FD-4F90-8938-D60D46846B2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EE533D77-F987-4EC6-A65A-8D8CAE0B825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A888B30E-A72D-43EF-B1FE-E63EFF88836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1B027269-8E60-4543-B4B4-A42A06D96BF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41C6D496-6614-40AD-BBA4-C688E7309F1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66027749-8D41-4594-8315-8137484AB30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FB5AA1B1-8995-45F1-AA98-921908CC62A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37EB82A1-37AC-49FE-95F4-801666EFC66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3C66724E-5239-4AEF-995E-569C5AA7020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70AA03A4-E477-41B4-9991-475A1F2B237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E5770409-5C1C-4B34-A2ED-A42B94ABAB1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0EAEC69C-6C23-4211-9E22-E3872E9A2DB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B7E7C0F9-8C2F-4BCE-91AA-E987FFEA06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48E7DD3A-C4DC-4381-A49A-F719D667A5B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B5938274-FCA3-43DD-B617-8DCE5991CD8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CEF8A88C-055A-4AC1-94A6-A184258C43B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CF43BD7E-8EA9-419A-81DA-F1CD946A84F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A75668FB-FCE2-4A68-B673-14BF75D844C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24B572CF-01CD-43CB-BFF6-155953515AF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B4E2CE2C-AF5E-45FF-88CA-146FA459EE7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3CF90B2B-8459-4B64-9619-14C37ABD8CC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0C058C17-351A-4A70-A2A6-D042D1A0DF1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4F372EE5-4C5A-4CE2-AF31-D53BC771FC5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2520EE96-6C9E-4B14-8760-B4C8366483A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2291DCFD-397C-4F5A-B32C-66772CD5B95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AD40FB71-5E34-4C7A-A620-2C04EEF79BA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F9B82DB0-0858-4311-BF1B-FCFB96071CA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37200C2F-1479-4B57-AED3-E3D20E7B17C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A42C6933-7DD5-41B3-8DA1-11FCAD6508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8D36E98A-EEC3-449D-8EFA-E99FFE9019E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7715A159-E58E-4020-977D-261003DFA5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48D5246B-5006-4C36-B74D-E8E281EEED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5B825567-6FC3-413D-9A1C-CFD5E559616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9029E186-DA47-41AE-BE2B-07921D86F16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0DE3504B-8C9D-43C6-A36A-C5E93086C60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0AFE0322-0048-4520-AA0A-F9FBB419050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477E21D-01C3-4111-A605-5911F0E7876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76F6886C-8A39-4DEE-85FC-6D3470DE196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844F1D8D-E8F9-4200-952A-BA1DCC2CCBE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FC73D21A-6783-4DE9-BA01-227D6008442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80C8FF65-DFE3-4CDF-A2F1-D8867297988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92FEFD16-806E-4ABF-BE26-0BDAA0CC293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32E51048-374E-4C40-A63D-FBFB61BFB31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30329225-440A-42DA-900E-FB82C9B072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77D00AD8-E4DE-45A8-B596-7F97D2600D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A02C9394-D59E-424D-A5E3-B21F7E1BC8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85CA4F56-4F80-4805-87A9-23AB54BAB0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D3CA9FE9-5D23-4390-9A50-C4A6AFE620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D439C64C-9A61-485F-B8A7-3650828C93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D389A757-06CE-497E-88C2-5173A1C840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B4390EE3-5A95-4467-94F8-04AFA1C715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7B7E57A4-8F68-4968-9225-D931CF11467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0B8FC938-54BD-4552-AD00-A59725ED12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424397C9-31E2-41CA-924C-3411EADAFA6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BA87AE56-4B53-46ED-B5D5-C89DB576229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C182A0CC-A5F6-4C4D-B440-897C8134C89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1958178C-962F-4E29-B834-3A7E52A24F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E5E4DD2-119D-405E-9AE2-A657423A7D2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682E3AE7-FE1E-41E8-849E-1A90787983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49066A63-9CF3-483B-97BE-A0C24781708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76D57FB9-0F4D-4CCC-AA99-C317F0BB3E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FD089C0F-AC14-4522-B2D2-AC5E6C0EB67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C47BC4D9-48FF-4EBB-ADE4-708C95BEDEF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076E3F86-3A81-4630-9FAF-C7EA2B85520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37AAF86A-D7A1-49A8-9F5A-9550FE04197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B7328304-83B0-41C6-9133-1C6CD5327A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960A8C56-1C9F-4AC3-B986-F1181FC8CD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050495D3-D6A4-48D9-BB5F-E78F1731597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7CFFA717-8FEE-4654-AA4F-DDC7784B1C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F6F9C269-91D2-4B31-8B33-F066324A4F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FAF004FE-FDE5-43EC-A6D5-51C4F5E493E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CE0BCCA6-9AD0-4E68-A080-CB40E027F95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970BC0B6-FD5E-4A51-8958-6ACCB9B66F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777DB2ED-9533-420E-B71D-626BB373C4E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C23C8454-6417-4341-8DF4-CDFACD7B47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13370170-1A81-49F0-B828-2BA2CCE263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CEFE8617-B73F-4C36-950B-75423426B6E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F7F1472C-7C73-43B3-985C-9DA5F2FACE9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1A8BAA77-25E5-4FBC-B911-FFAE23F0E80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588CD46C-E4BA-465E-BFCD-9B7C9A52FDF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D6804AC6-A5D0-4EDB-BDD4-9669AF3F18B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E1607F26-473B-4F56-BBA2-03EC73C1058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958A4CFB-671D-48C2-99DB-275BFD8E67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000D41AE-2F78-46E2-AC43-71D9377F4AD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CEA3FD28-28CF-4BA8-B08E-5AEC5ECE948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20869334-4227-4C33-867D-FE4FA8CB551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EF437685-34AF-4B53-9823-13DD6D692E7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B9951665-EB31-4399-BE2D-5017FC4E8A5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61513254-6F71-41F8-BEB0-20979F2A55F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0723BDE4-244B-492B-A6FB-B896840E337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67B33736-3723-4DAE-9FF2-D8F142343A1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D0FD86DE-CDC7-4941-9C4A-3E288F49B93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165A19A8-BC6D-4968-8FA8-712050447B0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B98DAB61-011F-447F-A929-46F8D442AE8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CF15C774-35D8-4DEA-B1FC-106A05A2189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E1B57EEE-9B1A-4DB2-8D54-DC6F285BF55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18575370-0ADF-4A9F-891B-B219153DE6A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2569A348-2642-42E7-91B1-ED7C0DC7F1D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26D92EB0-8C3E-4699-B34D-8C7F1C2790E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D04A7C3-1BAA-4390-A118-2381D7FA9FC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791E3E0A-644D-49BE-805A-E5AF625055D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416CC706-84DD-4162-91F2-E3D5E76D041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8E5A16EE-FEDC-4AD4-B8DE-F7FB1FCCB36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31663100-E128-4CC4-9C56-1E37FDA13AE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F2A72043-326C-42CF-BF92-2B4E343A6EE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A690BC48-E0C3-4CA7-B301-CC047A44478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02A29157-CABE-4151-B935-FF68C7D3CFB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0B2B6FED-98CB-43DB-A0A7-DA939B34A9C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F5C7A4CC-609B-467D-A23E-A9BBCB0464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CA6AF6C5-0033-4A50-A399-6C0591C44CE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392C627A-9282-4769-B9F0-5B1435F9138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C6675C65-285E-4067-83DC-3B210DB9E65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3EB1298E-EFE4-4B92-8D93-B5F9601068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C0BA08A5-AAD1-47E0-917A-776DA0B70D7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70370B8E-E806-40B5-A2D1-0E55E938F72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16289087-ECC9-47B8-B4D6-85A0BC14F99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8D71EE6C-7CF5-47B2-BE4F-7FA7797D4E3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A203EFE3-81EE-4915-B7CF-3C9AB0FC29D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3B65E5DC-FAB6-4960-8502-F759703691A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DD2D8363-3F7A-4ECB-BF8C-68FAE121A42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54D75F42-E441-4921-802D-4D6B796C6A5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BB6F35EE-1262-4F14-8F4F-D1A8FE107C2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E7FD73FD-840B-4A9B-B1B1-7BC1211B97C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5929D588-27A3-4599-AD27-73EB5BA3EC3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F8FCF72C-1275-4146-887E-638068AA803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FD147EBD-A34D-40AB-AA7D-FA374BB2632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D13967B7-370F-4047-B210-5E2E3059816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AA3D2328-9452-4DB1-BBEC-C1E5F3364D4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A5AD270D-D2A9-4DD4-AD00-468A7C1488A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B9736BD3-120F-4308-BC12-B71726D2A17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2B3861AE-FCCF-4D7C-A933-FD6ED85695C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C68F44ED-933F-43EF-8E4F-1537BB3DCE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D58B509E-757D-4F1C-928B-16E94EFB5F5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666F930B-CEB5-4295-B670-7DB99F90D4F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294D0590-F286-4B79-B48F-9B64F822D78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0BE0FAFD-A9EB-4DC2-BE95-A2D5E74298A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F1B2FF1A-29F2-442C-8E5D-8704B2C2FA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40D127C9-FBD7-491E-9C8B-5276C593225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370963A9-DA3D-45E7-8306-0C70ED6A53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4F58DCFE-4046-429A-8B67-A8D5096B58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89164EE5-2A6B-44A3-8D3C-DAFA2B0DDEB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E97451AF-6533-40D5-B045-45529D53CB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8C75813F-4532-45C6-90EC-4442378FAC3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8A5E8B5E-0B21-4F7E-A8BB-8BCF8D477B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DDC29B82-DF0C-404B-B75D-BBC02420CEE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7E32C7A4-2A84-47B8-8C44-012E3D81F8C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AF49B5D7-FDEA-45E1-8B6B-40616B59FAE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D62D61F9-FC87-4F5B-9AE7-FCB9F7C0E83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48970423-A8DF-4067-A77F-22DE608D8CE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0FC49907-69BC-43D6-A29C-57D64A9EB8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4AAD3F79-52EA-44BF-BA09-768D5961FF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84516EC2-ED0E-4B65-BDB3-4B0BFE13803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BA98050A-5BCF-4B58-B184-079F4A1AA51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74C3169E-A36E-42EC-B86B-94E9CF69C60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BB7F95B4-5A3A-4DA6-B476-D9938883128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E8DED58E-D3C0-4629-AE67-548E546A3C8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4178F8C6-0EDB-4A15-B1E9-C7D0763CF89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0DBF24B8-42E7-4D10-BB78-1EC87678F9C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44B1167A-F786-4746-B558-36179F3754D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F356C81-B476-48C3-8684-7E2801919E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43AFC560-5F96-4EDD-9E9F-F4E1471D01D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C4122CE4-AFD8-483E-AB01-12B090DEC3E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190F6595-5C6E-40CA-B737-470D626A49F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D414FEC7-1806-43F5-BA4A-0D431789B38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0513200B-5C9D-4E30-99E9-EC776756A1A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B9FCA0BC-D7AE-499B-B5B1-A1F16BB89A4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901E0813-FED7-4C0D-B7E0-93E1DDC73B8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F445FF72-8B3E-440C-A038-E9BF3F6A1F1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CDAD7155-3A70-4492-98C6-2E64B7636C9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0BA9754B-F400-4A52-BDDE-8F723A83F38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41E6460F-AB98-4AD3-B3DE-0FA99F1A0B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7F577F5D-36C3-4838-B011-A8B50A1DB6F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BF6FB069-2083-4BC9-AB54-EE5F240EC8F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CA3DE73B-DC92-4CAD-A7FD-3BA48D347A0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DE51B457-AFB6-48EE-9DCE-23299032A7B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1B4EF1B3-C3E0-443E-8137-27612C269FC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E5EBA13C-07AA-4B63-8ADA-984F9363598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A8F3F467-6A4D-494D-AF4C-C62E6071BB5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AC11EEC7-BE85-46B5-9EC4-F3B808E962D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81C985A4-92C9-461A-AF6D-AD4BD076282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A754FBD8-B959-4831-95E9-80E992F1C33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A6A2A3D8-FCF9-4B15-ACCD-1045C332481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581EEFBE-11B8-47BE-B7E2-A546D8D85F6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8AE9DD96-854C-4AA7-9CC3-90EEBDF644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824C74BF-ABB8-44B4-AAD6-A284D33C7B1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643333C1-7247-495A-861D-6779AD6D0FB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269ADFCA-A022-40A9-AA72-7EFE71F6AA7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7D11F27C-A408-4C21-89BD-731600544D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A2C57D1A-F380-40D6-A052-E1ECF3FA1FB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0ACBB745-71C4-4D71-8CD3-CBFC0D1C42E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567CD968-E096-42CD-8D51-C065D5577F9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920668BA-44B5-4008-A697-72A4D6ED7B9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DBEB1200-C792-44DA-A745-66859AC355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45BDEDE6-812A-4AF0-9057-D4823C5F372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79A58D76-DABD-4143-9AA3-5BD600727AB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7AA5A1FA-B371-49B5-A440-C54D08E1DB5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9F483B16-F2B4-4899-96E0-203357E6D8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67586EC8-36E0-477B-BF67-FB833EA16D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E527C505-2234-4192-9E39-6DEAC961F72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A7918E70-B073-40D2-B067-857641A44FC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93343CC9-0336-4EBE-9361-43CAB71E99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8E012E52-0605-4D40-BEF3-9CC3C4C663A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1BA64820-A5FA-42A6-8B14-3C77533DA3E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5F097EFE-A2B4-4E24-A947-A6C29A1E087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F45DB553-86D1-4DFD-A51B-D059B781721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0DB9CCA7-7146-48B6-809C-44566505BC4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6AD8E6F0-D038-40D1-89BF-48423286CD9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E29B2998-27BE-489E-BB94-264258A8EEB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61CF81E1-4DE4-412F-B867-67970695C82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640D1E2A-A2F3-4AF2-A837-080F763FD10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C742F575-EB91-4489-AA93-A707861E5F8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38728E19-D78C-4360-B779-1AAA84D8DA1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7F2A647B-ACDC-48A0-BD13-EFAACCA78BE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87A53E86-C128-402F-ADBD-8701158B6DB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EACA36F6-549F-4D22-B415-5F014504F04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C8D98123-7909-40C5-918C-F7650CC6640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6053DF5E-E94E-418F-82CF-C98ED4FF28D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301E6067-8BC2-436A-B2E2-011AB071411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0C088DD1-C417-4FAB-BEDD-E1D1FDEDB2B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7DD508B0-F44F-49CF-91DC-423C426C732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A33D7948-03EB-45C0-B392-8E584C4D195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22A01257-3F65-4103-9FDD-123205B3CEA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110C7417-2E51-47B9-8828-E4D35213BE7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E776C1DA-078F-4234-A1E5-2FD84036BA5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97C3073E-D92E-4C77-B057-BCEDA3FB700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B2C08739-3B02-4FE2-A546-49027F1AF5A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90148853-921F-4B46-9EAC-596D8DF7D2C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650589D0-4EC8-4CF3-95E6-644347D602B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01269008-E745-40DF-ADCE-DFB4AC95485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BDA88B7D-CB7F-427E-9C49-1958313DE19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F5CCC018-90CF-4052-B041-820343FAFD4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AE0134D6-F9E8-4EA2-BBF1-AF8A2815D25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426FD7BC-21B6-417A-9195-38A8204CA74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70D799DE-36F8-4FA6-A965-04E1352A6F5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D4912676-86CA-4098-AEA6-777BBDD44F0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143CDB6F-583F-4FE4-9281-306660706CD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F7750C2A-F8FE-4EA8-BC37-5CAA61D306B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9847379B-4B46-42DB-B16E-C7E312A1C10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03446EE3-C3E5-425E-A453-E2AC1634411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92582F84-F2E6-4D1D-A505-F17F6250BD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E5263C9D-A946-4162-92D9-28318385427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7DDF93ED-703D-465A-83E9-0A59EA6B622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11C13873-49F5-4E7C-AB2B-C6EB5D760D9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7A79D1DD-C852-406E-955B-CC361E3B05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B97B2D6B-2C28-4EB5-91BC-84442C8817E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B22DD835-08FD-4607-874F-D4A5519B241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0554B78D-073C-403D-8278-A1A832C72C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6424C5B0-0F81-4076-8110-1918D673885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DA817325-A4FA-4E9A-A844-9D8E60E4F0D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5B704D4C-8F7F-40C9-85C6-A1015BEE99C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FB9AAD6D-97EE-4F04-8241-A0108FBB308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797D4D5D-DA99-4A6A-A3AE-CEECD45B716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B4E74DC9-1141-4C03-895B-FD788E0FBA3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CFF94788-5FE2-452B-8A57-0E07186B5CC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F4EF1ED2-BEB5-425C-900B-73ECD4F0B23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B4B9749F-13BE-40F3-BBF6-3C2D78B748E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F2F39F5A-82AF-4FDE-8FBA-839F67A960C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313CB19F-0A26-4AF6-9BE2-BC91C4FFE7E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06E596AF-0D47-4F49-81AB-AEE89492A5B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65540E9A-16BF-4C10-8941-E1E127918D3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D2E71093-FF22-48D7-9CAC-F1BBAB8C704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80AA2E3D-95B0-4383-A22C-355333809CC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CF8EAACD-F005-44B8-B413-406F8831BD7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5E283E8F-3F88-4C1A-9F28-05FFB2A5C27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762A4F34-37E5-4D6C-8A6B-29B6A0BDB28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7C44106B-C775-4E6E-B46B-92C49313880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0F60E20F-3AD5-4E50-8E17-24720439CE4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ECCB3F5C-7BFA-40DA-8238-B2ABB5DB58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B9A34722-BA93-47D5-82E6-15D7EAD759D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EA694699-67E7-4423-929B-FBEEEC2B9E4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70757BF1-B6E4-44AA-A7E5-E3464913A6A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D765030F-D49E-4A07-B66F-7429E4B1B78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6F9EBC08-5657-46F2-A684-55A9A008120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A26B42AD-7F29-4B78-B1B4-F1E03C20ABA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190A686A-B57C-401B-8BE5-4DAE891AF19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A436B01F-1840-4F8A-B022-137CDB53956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1EDF938A-442D-451D-9597-D44A2141F9C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1E6486BB-DD35-4ADA-9AF9-CFC57A403E6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53A1858A-B163-42C6-AE71-CBCD3717713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36557AB0-AD33-4504-8031-1C8043F7849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F3365E45-0EA0-4D2F-A47D-D1D9DD67ECC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207807FA-EE47-4972-A9E5-B945DCBCF91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99AE51A2-50AB-4181-BDF5-3FCBB831774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CBA63531-C6F0-4753-99C1-3CD7B467ADA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980C6142-ACEA-496D-B39E-01E594C2144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3DD25C4C-4A15-43F8-8663-38FF31396BF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08647315-6C4A-4E27-BE33-D9F63C674F1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56C031C2-FFE1-4155-9043-EA6DD1E698D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57FFD845-4B2D-4EED-B247-F0D0B581A9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DD0DFBDC-C650-4056-ACC0-D8142B54063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254FF760-205A-4CFC-9ED4-BF8DD91BB1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A2D5D722-8988-4C67-87DA-FBAB5B8DB3E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04A6F135-C8B3-464D-8821-6FDEACAB864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CEC8F4FC-7B48-4CC7-8DB1-7367D1428E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75DDC00B-6078-40A5-B923-BEEECF29B4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849B58DC-CFFE-4791-99A3-8B7B406EF56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D25D927E-CBD0-4E7D-AD9C-E54B202214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6997116B-EC77-43AB-8935-691A5D1D6E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276D5192-3B69-4D6E-BB36-3F131D864F2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6D4D86EC-D952-4149-BB3D-C775F37172D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8EB818B9-F8B1-4426-AC65-62D9F3464B7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21649418-6609-4D26-A842-F7DE30C1F1C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B9A5392A-F862-494E-890A-87040CA510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E6C00082-89C2-49A2-8261-3BEDBC6890F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80A6239D-5300-4B5B-888E-246EFE6EE15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11B19897-94E8-4B89-B883-DC7AF53E17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37F26906-D78E-457A-B801-B3A5D7AD03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53E5C8CB-B2CB-493F-B944-D1314AC7AB5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FAF17E7E-5DEC-4F55-B0EF-2CF6952331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193A093B-A5A5-4708-976F-3F44D8FB39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271FA0E0-647D-4A9A-BEA4-1F2431CD20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1021509E-8729-4FCD-BA35-2726F69D9DF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1C103D92-827A-43E4-8256-A8E1C2B938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9BDCEA6E-122C-42CB-BE60-8E4A65952DA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22652120-661F-4591-975E-F57BD5A7231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7773CA27-F08E-4EEC-BDF4-CAE227F4407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2045220B-0F42-4B69-BDEC-E1553374E6B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AA0ABE59-5C8E-47B7-BF56-88FE7DB1D0E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3EE28863-D641-4875-B160-14F5BE59F3C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3935560F-A803-479E-B59F-D0F22A662FB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798922A1-D84B-44BD-B27F-EAF6DE77D8F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7C084762-5099-4351-AA59-8954D35E9E9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E5C0C846-A458-4A9B-B2FA-8F0794853D4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CF96BFA1-DF2F-4EB0-A679-05762B17A05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426A95C9-9E70-4390-A14F-5CAC9982A88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1D46F275-9CDB-44B9-A5CF-3B57838B09B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A7C099F4-7D95-4AA2-9C8B-EE627027A90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B7DAB90A-C238-40D2-875E-F77A1146030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7F2EDA9E-8AD3-4AD4-8F7B-7E90820540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D2420DCB-6E28-4137-8265-C5D1A6BB0AB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7C4603D6-34DE-4F02-BAB9-8E4EC56BAC5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9CD5E013-99E0-44FB-800E-340B6E605F8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2CEA214F-BF9C-487F-9F49-3BDFF67A564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7A3AED2D-FF86-4872-B9EF-AE05E9E258C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D981A175-F77C-445E-850E-E53FCE84BF9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F0E78C1B-8EF3-491E-A081-BA1BAA97A0A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8BC9D610-69F8-4FBF-8C84-57FF0810562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62C95185-32CB-4DD9-B50C-63956407F3D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C0B1AC14-A2D6-48DC-BA10-25F62418910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A7326314-EB61-4BDF-BEA2-DC908FC12B9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3063437E-6DEA-41CA-A52C-72F8EC5D0FB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A83B6B56-A328-4157-A077-C8311FEB5F5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0504A610-3A83-4609-925E-A0934DA1A41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9B356929-5451-4B58-8160-03B81B796BF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ACA02FB8-A670-431C-A4CB-182F5491CE9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7462466B-D056-4D97-AEEF-2BFFBFA02C2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FDA90B8A-1B56-4DDE-93EC-479C1A02A36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BE2FD7FB-0F8A-4DBA-8E16-31A737B4369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5AAD57F1-5969-40DC-B7A3-EA18A9E3FD1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21A4D199-91EE-41EF-BBB1-B77FB86BC55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63336CDD-FA5B-4631-A601-079641C8873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FC09D402-1D31-42EF-BED4-954F2133B95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18EA9BF5-C9CC-4E93-AA47-BD15FBBDE4D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442D8214-C2B0-46B9-8F36-EB57A81AFD6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016806AD-47B9-4C20-A0FA-54B4D02231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FE529091-6E7A-4ACC-B644-4C830058DD3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12144F8F-2371-4E1F-A68E-07091B253C9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B566C69A-370F-4BD7-B144-3582602D39A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696A6B69-A813-40B0-B40C-31E0F55FCB6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9156DB1A-4AB4-4267-AE4E-DA938F98CBB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28723D31-522C-459F-8A2E-94F36C7896B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C655D42D-3C55-4C4F-8240-753818BF571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EE5B270B-6532-487C-91D4-252D47B0FFD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656D6512-84A6-4258-991E-909D4D0038E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A8438CFE-CA50-414F-ACCC-C8EA31CADE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BCFDCB9F-54DA-4850-B88D-23C92534F28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9CF2BDE1-8FB2-4CDD-8795-8044CA67112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C5356DD7-DF27-4CC2-8588-3CFCA0D9070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D1FFB550-C165-4359-9201-3656438EB1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6C6778CC-A437-4C81-9EA2-0E42E69655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7BA904C8-E8C5-4F26-910A-6502FE82AE6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F5B21619-50D1-476F-8B5B-850E2AF53EA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32B144F9-15C0-46DF-A179-51C023044F5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3BC16012-86E7-457A-9778-8FF01378ED6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C83E3514-8A8F-4B79-BCC5-869FBD7B957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548FC885-DD52-4A8B-A6A0-0EA97A7D1D7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316C33E0-4097-4081-BB5D-3A8957D0369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777FFDA9-82D7-4B19-BCFF-4373FAD27F6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A1AC6DCF-EB49-4FBC-AE37-084CDC59942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5307CF47-8314-46D9-A595-8073B035CA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71C3E230-EDD2-448F-8B71-ED8E7D2E5F3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113E9C4-140C-4708-8ED6-F53ABF68928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39EF1C4E-0722-484C-A5E2-E7AE9A8091F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6908E17E-607D-4AA4-ABAB-74F2881E47E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2DDF88C3-5941-41AB-9C40-3D95B59F1A4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12EDED3D-9177-441A-8732-B4B8D7020B6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A8A6181B-6988-4149-B34A-6C6674D8355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D428AD94-FC68-4FAD-9208-4B7DD39116D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25C3EECB-4503-4432-BD10-FFC9875FD7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4676A15B-0DFB-45FC-BBE5-C4903EF747E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F2E8AD90-89A0-4DC1-A959-32E163DB3C5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C4942F87-5898-43AB-B1FD-76B0E3EF491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15FF3C0B-A549-44C9-BCDD-7758C9E68C0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FE077740-E4E8-470E-981F-53350527781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87D70E07-5DEA-4D1A-AFB1-A77E79FFF6A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F0EB5EDC-7F95-4AAE-B656-39820E8923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23AEA401-DDF3-45E6-B09E-551CCBDE8A4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CF9010C6-D17B-4B1B-9AD3-64DB93C4270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D581927E-AE9D-475E-8E92-D11F7AE4ED8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A21E1DE2-5540-4E64-A765-ED51FB8831F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8F404A3A-F5F9-4232-812A-B41A5343C5A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BCFA382B-79A9-48A9-BD86-E6AE2BD62AC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5F5127DC-C472-45D4-A617-BBE3BB42A97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2869A626-9EC2-4534-A4B0-5CE305C94C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5AB95E59-176C-429A-823C-6631F76E6C4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AE12ACAB-68A4-4597-8D68-AB0A6BFF323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A7001E03-83E6-4C66-96F0-EB9EC232EDA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795719E9-7F57-423C-94E7-293D779ECDD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BBB80950-07E5-424B-A1B9-EBEACB0719D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2B7A9B32-030C-4953-BB85-6F81608B454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5226085D-EC16-4662-8D83-F263351EC5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0572C239-49D3-461B-9E82-450C140BA5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5371400E-EFAC-4EEE-90C3-911CD3F819F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57F0F97D-1C58-48F1-B9A0-62328F3DFB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A5DA6327-EEE6-425F-9264-5B7AE7C6F1C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1B8909C4-621B-41E9-BC47-ADA11E0DCB0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9D1F38C7-2913-447E-861E-9986E4E3C09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A7D2C067-C272-43F1-9C86-F3B65020391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F695EAD3-D6A1-447B-89C8-8281E0453B4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6B9848C8-C4B8-4CED-A147-B60A8BE5ED0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DD696631-C392-45D8-8A9A-6454E003047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A376092E-7AB0-40D4-8FF7-6E496E3E378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883D9673-B81A-4014-9DE2-395D60BC841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DC74194B-0589-4A13-A9AF-F5682D4FC70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89B5002F-29A4-4F14-8E09-77F63070658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FC7D8574-D2F2-4FEF-BC50-6F50E465B0A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6CBB6979-9EDB-4098-A539-5399C52DC72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B03B5FBC-840A-4AF4-8341-EBF114E567F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31DD5A73-04F9-4BF0-9832-C13427BC304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22F80EB9-D3E2-4B9E-A3F6-4426D0C49F8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C52352B2-DD2E-4071-A191-9986B716593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AC0DBF84-943C-446B-BE76-DDA31A5F12C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4B34C8DF-B500-4E61-8056-7535F18D163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B5149BA7-DA51-40C7-9DC3-528B0D1A97E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276D6295-682A-42B9-9981-EEF242236AB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E9AC92F9-2C40-4878-A4EF-CD27441138D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611CC0F6-803A-4630-905C-F2DF5B0100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1468A52F-6BA0-443F-93AF-5B352B75FFE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51E0FE4E-9C08-49CC-AA86-84936719216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5832C9D9-5BF7-4518-887E-2F735F94C9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2B247D24-F7BA-4A8A-A3B3-CA1C8C2328A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515F17C5-4370-44B7-B272-09B348886FA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97C72F23-DA08-4A5B-96AF-48A79938B4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B80C009B-0CE2-42F7-BDC5-9CB43646771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8BE4FC15-2D30-44AE-B592-CB5BBD6702D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7D542F0A-7DF7-486A-AAC6-AB13DA662DA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F27ED756-F7FE-4C7F-8FEF-AFB402C3F64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93924FEB-37E3-4CB8-BEAF-56290075A5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EA420D44-597E-4388-9070-43CAC669E02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A071BFBB-2E62-4B2F-A07F-DE5741907E4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AD5305E9-EB7C-4B81-91B5-3FFE5BA4477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5818F06E-EE09-4D1E-8222-CE95CC7A94D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B42118B6-34DD-45E8-8516-4C535CCE226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305044B2-7611-43E4-B6C7-CDBD6830397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DEBED5C3-A8E0-4C6D-B97F-6B9878AED19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47B76846-CBE0-4CD8-A2B2-A12C37CF9A8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372F1DE7-9239-4556-8B39-E1965DF7845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668B9710-2BC4-4213-A615-E444C27F440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F4E60C9-1928-4B3F-8950-CC430965035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F8C46EB4-C94A-4307-8BCA-AE6840E694F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14A11E5C-0C4D-4C85-9111-32B2EB3102A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BC70D927-CCBB-48FA-9B39-41DD947BE9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0CFF4699-90D5-437C-A2F1-F20E2F7E945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0EB38CFF-F37C-4AD8-8117-906C765994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B1A52295-8612-40CB-887B-862CF1387F7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73ABBD8C-365F-42F6-A671-A3D168FFBE3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27EAAB90-9A09-43C3-8474-6E7CEA03AD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0B5310ED-1CD6-4953-9660-930069AD264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78542812-84F9-4989-AE01-9B50E3E239A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97E627CC-28AA-4FC3-9DF3-9B51CB80B0B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BA409FB7-BCE3-437D-A57E-A95173F0F3D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37B97D75-16A9-4171-9D65-E0C8BFF51DD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608DA0D3-FE7E-4BEB-81E2-878BBEE9704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80B186F5-579D-4AC5-B643-8299CE711DB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51078E71-1031-4B8D-992D-E5FCAEE12B7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EE2E5CD5-AD89-4F99-B36A-E63BB9B14E5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B78F6F82-E9FF-4720-9947-240EBF7ABC1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4FDED6C7-CD36-4661-8EC1-1C6A7DE3684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F1BBFE9D-656E-4BF3-BA6C-CA88B8ACE44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253178ED-D8EF-46A5-8560-80FD59D7E7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AE943C1B-3549-4435-875D-44117A6DA3A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3A9B9FD0-A73F-4D2A-9125-E06B9B6F845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6371077C-6C26-42F2-AA97-6C6FE2761F1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96B293BD-13AC-4685-97AB-F5F2B31CF98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7C919CC3-E33F-4288-9A17-10E0F25D685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4DCBEE5A-2233-4E48-9EEA-5666C74A933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B3483FEF-D2E7-4F0B-A01A-932B68B8F91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DA905028-7AA3-4015-B53D-E45994AC410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937BD751-6DA5-4625-A8D3-96C6A2AA392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38B014F5-3A5A-47C2-8F1B-12DEB64700C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65EA6257-63A7-4F36-A3C0-05E0D56BBC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55A06A0E-FD2E-4525-91A3-05A4B4C69D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59A45DF5-8B70-4BE2-8D16-D6CC1EB4FDE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64D52B1A-907E-4EE4-8A7D-63C511FEB9F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B5BA0F9D-AAFB-49D0-ABB2-7E816D72BBC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0EF34455-6919-4806-AB13-16F2A166681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296C1489-BA2D-4863-87AA-D4CA4FD6AB7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E5328052-4639-40F8-993E-BBAED6BB24A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EEC87D95-3FA8-43A6-B827-0174F71257B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F964D0EF-C88A-4439-9E71-FE71A3E8023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977B124E-6D57-4598-A19A-D4117C4AFEF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D0B39B42-6E22-435B-A30A-866693E2B70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12B7CCB2-BCEB-4D1C-BF13-4CA7CE618F3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ED07EFD3-941F-4BE7-86EE-571EDE0291B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C5D31EAF-494B-48A4-9200-DCB66EE209A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7BD4FE24-9599-4EE8-9AF4-5801659D8EC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F6D90136-BBD9-481F-91DD-8CB9F830AF6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7F6B0C8D-3284-4323-9C23-E3E5397B2FB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1165B3C-B6BD-4727-95DA-CBD0A21ADB8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FBC7CA40-2F63-4818-BBAF-5FF4E792C5F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D6D577A7-E29A-4656-AB47-02AF6426AE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E5F7C25D-770E-4BFD-A1E7-ABF2F4AA768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0EA610C2-1D68-4DF2-BF79-B51750901AF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1D4C9E18-4A81-40EB-B3E3-58C571A3819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29CAE2DA-9F07-409F-ACF5-705BFC7BF7C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53E65698-2369-44F7-9B14-C4395711549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189DC1D7-B5EE-468E-869E-58DC31FC45D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202EBCD4-55F4-4EB9-BF42-7E75273C846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FAF17DBA-562A-4AAF-8DAF-FAFB87B86B5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67FF8B88-4FFC-49D3-A52D-2CC4A81B2F3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01305C88-9AD3-4A6A-8D00-8FD73F771F8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36267CF8-64C4-49B4-9018-D755DFD22B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587B5B49-E8ED-480A-AA9D-DE1ABD42F65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2CFA7C14-2366-4818-90C8-EA24BB9316E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A7C04F49-D9DD-4759-80C5-64BAF03E710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92FD7C25-2CE8-4E92-9F49-3E1260B6E41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97315AD0-B099-4EBE-83A8-07ED029309F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698834AC-A34E-479A-A332-8C3BA68D826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01804862-13AB-4B95-8184-0FACE100221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AAD3B585-FF4D-478C-9AE4-916434B5B78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3DC2AFA1-2CDD-4945-A0F5-538CC552B23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9641D7CD-B753-4F47-B70A-2C9A42D7993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472BDE73-3B47-4C70-898E-82E9CA440B7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0FFEFCBF-561A-4AED-AC13-8DD3FDE9978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D7D28894-7C46-44AD-B23D-83B3F9C095A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17D136CD-3E1E-416E-A14E-D410F9384D0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30618ED5-842A-4061-89C8-F534C421ECB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39C2EFFE-28D5-41A0-9215-DFA77A1CE34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6AF8139F-6E08-4B6A-8CFB-8B9D10BC4EA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CFC57A29-CB59-4524-8EC8-0603D70D8F6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FEEB01A6-04D7-4F63-B788-62641C0157E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96F18398-3059-4E5E-9BE3-20AD7EB63F5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07C54FA9-CF67-4138-9174-376E3579770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ACF16574-B7F5-423C-928A-EB6A3DE5DA7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AA018EF3-FBC4-4D24-B386-09B62011300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D78A6772-B7CF-4A30-9ED2-2A654462553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FEB34098-EAAE-46EB-9FA3-2C86E8CF5D6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19185A39-1874-48D9-8A56-1AD6FBD9FF3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A4790551-B4EB-4601-B8F7-C01102B43F0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44E92DCC-124B-41C4-8659-461DB410BD1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10A34FEF-20F8-4B39-B3E0-34EB9BB66DE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B6AC9DBD-D6B3-434A-9638-ACFC16602B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7F5FF240-777E-469B-BD42-87EBA6BE87B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5E1AF25E-D834-4908-BDDD-B9DC0B9B9CC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D6C1C868-7F88-447F-A9D2-6E5B276EF7B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51D4002B-5132-48C8-93C3-D1EE7483278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9E797BBF-0084-4741-8725-AD51D36A671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226A9D02-325B-4201-8378-1847C177BB5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E4C168DE-FA11-4912-B2E1-6E2B75F945C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131C5AC4-17E4-4B21-9AEE-526493C69F0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7378231A-772C-4393-BDF7-EADD18A033A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76E6FA11-BC0E-4652-9981-E8B71A42C8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56B0E4E6-D022-4704-AD7B-2D2DF9707DE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45BF5A04-9802-4C30-A890-B3E4864842F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6D068A83-DC9F-4A3C-AAF6-6479E57066B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7182DCD6-0811-4EF9-9FD4-F22C1DD6A8B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1C22B72C-FADF-4E77-85BB-524EBFF3D65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B1D0AF71-3B07-405B-872E-FCC18221B19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C3D2F4BD-E266-4042-812A-47357255003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32DB37AA-1E9E-4BDB-AAEF-0868D04146A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055D88F4-BB37-4ED8-A7EA-83205798E2C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2B31E04D-9F58-4AD5-9E73-5ACF3B2EBD0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039DD429-9EBD-4A74-BA05-1552BAD6DE2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1DF81B41-9051-44C4-BC7C-92C0A29CAF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C25F86C0-6094-470C-A878-68ADD677E93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6DAA7DBF-03EA-4563-8255-A0274B27FF4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D8454CC7-4B07-4B7D-865A-7FA696BB0B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3489C88A-22EA-493D-AF99-5275C809F2B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AA18779E-3B28-4370-BF53-FC3A08FC218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93FAD1F6-F1DB-4198-BD42-79EB55C502F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12905008-652B-4499-A957-7FAB235B3A4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2F75F9CA-129F-4098-AB60-60628668AD7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D60B2E50-F406-4547-A536-6BB68E5422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AC438A04-78DF-4F73-AE70-6DC33A0A2A5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F84AABF3-3046-498D-BAEA-637EC59ABA6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965EE545-3C25-4CEC-A6CA-418F25E5165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293A52B6-3FC7-48A8-80E0-4A332426774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D295F27D-40F6-479D-A709-52274248473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629E95A6-1EF2-459E-A9BE-BB7FEDC6A01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C72124AC-DFFD-4908-BFCB-23D7282A5A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75D9DA98-D2AF-4D1D-8A8D-906B26960C9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6175AAC1-49FD-4CD0-8ACE-6FB4255DA1F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1BA846F9-F189-426B-BB92-685C1651129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DFB722F1-F3C8-4D39-8AE8-1EFA4E2EB92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9F071C08-955B-405C-A6F0-EF48B35CEE0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B0E0CDE4-4E16-469C-B837-A8EADCC89A1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CD0BE651-BAAD-4D0D-9942-8C3CF97F23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1618EB5D-CAD2-4A3F-B265-1E90DBF314D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A3B3D91E-7AE5-4B6A-BB7C-E488E28FEE0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F9832B16-EB6F-4C87-BC3B-041CBFC18D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FC4272E-021F-4C7D-8579-F92BA5B6F40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B7DBE48A-0FB4-4CBB-9171-D183EA557D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08FFD872-03A4-4507-A8D1-3CB55E05FCD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8EB1D6CA-6FD3-442E-8B78-110361BDBB7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21420CE9-3678-41D2-9DD6-7801C98BD14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B4D7ED2C-B8B6-4169-AE0A-11D71B52EFD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7EEED3D3-6188-4E32-BE6D-C40C5724A8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5A404BA8-B2A8-4D2F-B857-A420F46088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E277EE02-631B-4413-BAD1-CF41DBCED39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4E74DAE0-B120-4590-B273-F844429C8AF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B76D9E52-52A2-4D24-AF33-D4C4030E0C0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77142912-5B0C-467A-83BB-E36D94B99A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7885EC7C-D478-426C-A493-0756CCD3B1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3C4F5A3C-D49C-4DC3-ACCE-AA349ACC3C8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C71EAE13-CC99-4B50-85A6-AA2AB9F306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D7973132-9257-4CEE-8567-1C4BFAC176E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65898C26-33D8-4695-9596-E89D61B55CB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EB5AD745-E18A-47F1-87B6-D65B712C729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9874C784-13D4-4AE0-8CCC-9E9D1B80CB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15B76AF8-AB73-4E5C-8C7E-AE79D8C00F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AB7E0C3C-D258-453A-A68C-15CB4B17C7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20AF36C6-1C59-41E5-8B52-51E0ADB49ED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BA4EB592-BF54-48B9-895E-28D4A5C55F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0454D925-3763-412B-B725-AEE574393F1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7C89EB5B-3EF1-455C-BD2E-3B86C40F4AA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BAE43628-66DF-491E-A42E-929B4DDF906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6BF43ABE-A8E0-483B-A47F-32B4F186931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7761D7F1-787F-478D-B7E2-6A6500226B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E53DD768-FA67-4424-A18E-3D03E7335D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B92A4F6E-84B2-411F-8E25-037532F345B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BDC6C890-BAAF-4309-A4E4-6097145D28E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BD75E9E5-3E7C-4E17-8BDA-46EC8AAAF90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DC57CC68-DEED-401C-8635-B969F866D3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1A476EF5-96D1-4895-BBB0-B6174A6679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20E52FBE-4FA1-4B33-81A6-73F96269C79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E8555646-3F6E-420E-9B20-DA9F945F83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3D8DDC3E-2C3B-4902-A91B-E51FA76BF82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7F3D4654-B625-4DC0-BDB3-0FD9B02964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D77468A8-B7A1-4BB0-98D5-47D4D947D8E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55AB402E-C87E-4A6C-A9FC-C7EE620E479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412B3513-01DC-428C-B511-3227AA5D8BA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B1801F0C-18B1-456C-84B0-4BCF68F593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B849EDD1-FA9E-4F1A-9AEA-69FD138A36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E2DE9D6C-1F79-47DF-8429-B95189271A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38E885A-A0C3-46DA-BFFF-B9EB3AF8F79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F229439E-7BC1-429B-8789-B2E58C019DE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FE5B822D-0BFE-4CFD-B503-5C3EAECD5A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54D6D262-CE98-4A63-8747-151B9654D58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AA82F765-B788-41A1-8B98-0DBCDE8CFC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EC56EA42-EB93-44FC-985C-D61FC76156E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92BA27CD-1188-4C76-8066-C95DD6D572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7B384D9B-2E94-4D1E-B908-897DEBE189D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BF509246-1C6D-476F-A726-68DECFBE38F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433A9512-35ED-4E06-B406-87BB5E6993D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3633BC27-CA83-40D4-A6BA-9D3DC5E135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22A7E0CA-D9B2-4437-B074-139D18D616F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7EE2C8FD-55C3-4540-994E-FCC035C501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C3E70382-E327-4961-AAD1-865CA7C8BFE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B9F00D48-0A06-4980-A0CF-C24E56F89AE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36D60C7D-E840-474A-8059-F2A7DD144C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EAEA6F5F-1F71-4781-8241-C390F98303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0BD4D68E-6599-4687-8F57-7D584645B0D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F2F91365-715C-49D2-A0E3-55B9A66A29D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1C741E61-50B7-4A97-8A8B-2481DF87454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1894E180-D08C-4C8C-BAFE-C29622C42C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F79F1CA3-8A17-43B3-959E-64EF05E3E7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C9AA3947-E8BB-4EAD-98BE-24CF59CEBC0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52DCA679-211F-4FCD-8398-3690E8D26D2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1B67C0F6-BC5F-4FCF-9A7C-A15F6F4BF27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0052C045-D646-4B7E-9BF1-5A3EE771561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DE2D07EC-985F-4F2B-A3B1-6E6CA4A2A1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DBEC7169-5495-408B-802F-800465A862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86821D6A-BD7A-462D-83BA-2E375CDC516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7386B826-25E4-4A33-9BB5-8FF817FA7F9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07D4390F-5C9F-482E-BE5C-582172A4184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839C1A73-E1FD-4B57-92C4-3EF8EF910A1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650EB520-651F-4AF9-B57B-33929EBCDF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42241A43-0954-418D-821A-683620E968B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EFD980E7-33E7-464A-B212-E05B5C1F5F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20920859-C4DC-4C70-AA14-F6933769D8F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76034A02-C4CF-46CE-AA2D-8DC9FF5AA86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9E0C745E-9054-4FB0-A7ED-762211B866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7FCACD8A-7B49-42D5-AAD8-3531C7600A5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24E33DE5-7E02-4844-A0A9-174C7B85D9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13D52833-1363-47E0-B270-A4E09F3E7F3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2C44EAEA-6DEB-428C-91C6-1196A2311D0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47A4DE9A-89D4-4C0C-8A02-ACEB1AA08D1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9B00D09F-C0A3-4A30-A5DD-5A24ACAEA1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90D42712-B7F0-490D-BA9E-64C91658B3A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885A1862-289F-45A9-A33A-679E3C7895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C1DE85DF-39EA-479C-8ACC-CB9B87041CD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95D35BED-9281-4FF8-8815-062692BCF6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AA714647-D949-44DF-B907-A2F508B995C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DCDB7EFA-BDE5-4D86-B028-45AA9D1536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141BACA3-B690-4AEE-8215-76C8545EBD7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4B210C67-A713-4F2D-9EF9-D13EE039DB5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9467BFB0-8B60-45AD-87B4-E63A08CF965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D52CF31C-0F21-40AE-9380-CFDB8768B2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177F0FE2-47BA-4CE3-888A-083563F3561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A017F387-3A21-4217-96B6-A53F1D1175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BE6E38E3-6F00-432B-BA04-A37148EBCC3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9C88350D-A433-43C8-8FE3-A7FD7EF2C2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0603AE72-90EF-43AF-95B3-08B8CC7825B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BD02EC69-BB0A-4EDA-8FFC-3BDF9E87920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674CC0B2-812F-4525-B37A-ADFCA827857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8F465DBE-133A-4B2C-9EB2-1C73C4B7F93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0E087998-6CA4-4151-BDE8-CCF21444B78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D566F034-30D3-4F9D-82DF-9630593D32F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72FDD028-AC7F-4368-A172-8C15AE4A647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B406F7B6-F93E-49C0-9330-0FD52D788F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A528792B-1744-4D0B-9B39-E8ACCD63D5C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706DED10-E85F-48D7-9238-2749AC8FBE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2CAFD8B4-2BD6-48D6-A216-F87A5CE7373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A4F5810A-1384-4112-8933-1B77D611C7E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1B788E20-D524-40E4-8563-BBB17405564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3A39D1F3-16E5-4B7A-8618-BFDA9007EC2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1E8BDE4D-EE04-423D-9F88-AC4D1425DFF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741A13C7-06DC-4C8F-82AB-EED318F0ED4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FD10F1A7-688D-46AE-886F-F5917DDBFD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03CA85FE-C6AC-492A-94E8-09061E81A6A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AA1738C7-37DA-40AB-8BDC-2FBBE40D168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77787028-2FBF-4469-A8AC-EA885363FB1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B50BAD51-8547-4AC9-B38F-4C123DA87F4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C45B0794-8C1C-4F5F-B0C1-532A5511399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D9C30E9B-48BC-4A61-90F6-3EC8175958D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BDF035EE-A8F7-4A0E-9EE9-B3FD70E3F95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362879EC-5591-47D9-BFB6-D0F3BC894F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13F6863A-EC88-42F4-89F7-583C7D3A7E5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495CCB49-FB2C-45F3-A2B5-9994154AC01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94CF8CCF-BF08-49BE-9DB0-DB08E7234A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A6A73F82-4DE2-4149-888D-C98392FD818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4AEE0D53-30FE-4E8B-93C7-C59955E30B1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C714B2DA-5C8A-42E2-B666-B19BE959607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422372CD-2F47-4613-9672-B2FDFE26C9B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B7B0F51F-56D0-4218-850E-A981BD1DBC5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B8D9EF48-2C11-4447-A325-207633E8ED7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06DCD2B6-82D2-423E-AEF1-A4A4B06B506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839A2871-DE08-43A6-A565-05D931773F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2332C0BC-1448-4DA3-A54B-5BDA63E2B8A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B0ABC52F-422E-4973-970F-BB532915A63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3ADA9E4F-FF41-4F4C-AF30-7B100FBAAF3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E4ECC3BF-AF1A-4600-957C-308DDE2AD6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08D4099F-07BD-4EBC-A300-D5EB7C2B865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7510D285-2711-4363-A6D4-3E05B98393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B1983286-F1A9-4626-8961-8304A980053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62C29996-3645-4815-A3F2-14A56E0E2E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95CFF54A-B09A-4454-8A28-E60ABB8A832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7A47CE41-176E-428F-AA7C-AAA074E9019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51F0F285-E04D-45B3-9C33-4F7B56474F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51A93DA8-8DE9-4776-BBA1-A976A003310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4AD28A8D-0CF9-42FB-9B15-987073B457E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6D1E0DEC-1C5A-423B-9708-74874F24E37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CA699757-1639-4035-AEE9-6C434E4FFF7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8CB5B539-67DC-4220-B794-3AC21819CE2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6C1AF4D9-2676-4EEA-B17A-4B3A2CCAD4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A44EC197-E174-4B32-A905-136899D5B21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1864DB84-E7C9-4EF6-88F2-DFD5C8F225D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71334B8F-6CE1-4F80-91F2-EE024843B1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8F41F64F-AA20-4D3D-B8F0-3F4A25E7F37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701C3329-589C-453E-9BA9-D094675FB75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9196269E-CA78-45DF-AC2C-466980DB06F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5EBA684E-6B97-4989-8F41-AD7A190BEAC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F9B8E871-26FD-44DF-A435-7DAABB8FC5C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2A270CD0-78DD-41D7-AB59-DD84C94324D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F89C2561-ED5E-48EF-A186-2DBF534455B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5C32FB5E-C1D0-4149-AC13-E4E4A1227EA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4111A855-D961-4230-BBD1-92B9D541A97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779B4147-EBD0-4456-905E-0A1F8389FF2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11E52A2E-B252-4FD9-A138-F8CF4331622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F2B90BE1-636F-4419-AD77-DF9B382F67C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BBB84DAA-3884-4C88-939A-E7CCAB6DCBB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915DF4CD-47AF-4AEA-97BF-75F472F3056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61FCD54D-F586-489F-979D-B26F187062C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FEE0F8C6-C13B-4C92-97D9-4F144DF59D1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7C5B2E61-52D1-4E78-B261-2B15AAFD993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2133D938-830E-46E8-A357-C721CDCB9FB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7FBEAB08-3652-4889-BBAC-12E6F6215D6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1D7A6302-64D8-4C2F-8FE9-28488E82066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09D220F0-2C7C-4115-BC4D-11A10BEE57D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E6AFCAD8-0DA6-4189-8D49-EF3AFB0566A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95F2F20E-5453-42AA-8AFE-B0FC200FA55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BDE8B879-5370-4CBC-BD0C-F8276BD3EE9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9A3F7CC1-F389-46F7-816E-82A4F499F04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C16C7DA0-7888-459F-A8DD-C2509F3567B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3857B91B-836F-4038-A80D-E774509659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1C46C810-0E38-47ED-AAB9-0650943EC82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96FB64B2-18FE-4513-91AB-642EBBE265A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6C0822B7-1888-4F57-BADF-DE60A20BA0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D1287489-6367-4C38-A900-8CC82A34F5B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270EFDD4-4FBB-4310-BA6E-54404821612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628A4669-7760-4B5D-8B47-C900B6620E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D1526500-89C4-4ECF-8F77-2CD9881BBB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92FC1EFC-1845-40E5-899F-A45071C467E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4196EC57-471E-49C3-B5D7-C124B9ED914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CA1ED8D9-48D8-42B2-96CB-F3FD65D8D5C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055D6392-526B-420E-B5A1-B74C864401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A1456FAF-8755-42F0-A6F0-E420AF4D87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E0CD5A9D-3DD6-407A-8F96-ACDEC54AF11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EA9A63C4-03C2-484C-95C8-C35C8F72FF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91B7ACB1-1E89-425D-9231-29E092987E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BBCAF43F-04E6-4A31-85CE-0C9227A069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24CF3ED4-B7CE-4B7E-B0EC-F37CEA6FEEE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59FF2D68-8E3B-48F4-92C5-0394043F834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E003A9A6-5997-4F1C-9AE2-502F308FF8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54B65E23-8A9B-4543-A912-84ECDF096B2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9EF1BE18-09A8-41C0-8EE3-A6DB4BEC27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A670404F-6DFB-4E3B-841A-E2BA32786A9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8FB3664C-0D64-4956-BF74-31E2ACC5988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312EB3F8-7562-40AD-AF1E-1141A080F2C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75B4F5F3-B34B-40FE-8218-6D3AD19DB0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EE3E8215-EA96-4D4C-9545-069353F099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3ED2645F-74E4-446C-BEA6-D64DCC7E223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B3559B14-9209-4B74-9DAE-FD5673CB4A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79DC5314-6397-4AA4-A6BB-EC3373B9D6C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88E15EE5-7562-4B1B-814A-AF07DAFF24D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9B6DCD30-4375-4493-8460-5339ECACF1A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75530E66-CA9E-479B-87BE-140F5858936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18095C0B-3107-4F31-B339-70437EDC8AE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DAAEDA3D-69CD-407D-BCD0-0786DC10EE6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006003B4-7B66-478A-AD9D-FCBBF81DD01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B3D51939-C937-4376-8174-15BF32FD1E8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B7EDCFD6-376F-4F3A-9C49-21D8B4B10E9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2683E0BC-400C-4477-A55E-D32757059A9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78A4B76C-09AA-4840-84FD-9FCE39FD4A5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2825D744-4A46-4C62-9484-CEB5103225A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6AB28F2A-E8B9-43F6-B0F2-11CD2E00133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F08910CC-C942-4FFC-AA0C-9C715372052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F32C0CC0-B45C-483B-9ED9-905D9C0713C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591D4F35-B12A-41F5-B84E-3C7754E0638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0F4A22A1-3A68-4BBE-83FE-0CED4B97774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416B7959-8644-4CFF-A282-348BF258D7D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15CA6A2E-CD00-471C-B39D-1B78889EA43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62BB24E9-1F0B-432A-A4C2-883ACB7BBE0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F8D2E44D-65C1-4017-B4E4-CB25A55EA8D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89030C72-38F6-436F-98F2-785346C167F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F4925A56-7271-4602-8B0A-B8C208CB274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015172B2-EFCD-4CCD-8F2F-358A6B004C9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6641F258-06D8-4FC4-A022-6E7D0B6DF82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F346542B-C1A5-4201-82D4-93F87083F83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DA81871E-38DF-4495-852C-32FB42099B9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658C21BD-1177-471C-9AE4-85AD855F579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749E695D-C6E6-483B-8220-D86E60C8FA1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C34CA3B8-C14B-4381-9239-C85DF50B7A4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C37B569A-85DA-4D7E-BF62-0039E7B9CFB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84914EA3-135E-4875-ABB7-F78417C88B4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F13DD956-A14F-463E-9E56-B808FB5FBA2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6EB96E51-CA8A-495C-973F-E611AD57732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4D0AE057-8F8B-4E70-99ED-284D86DBC0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57FC84B0-78F7-429A-B12F-CD323B86100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7093D12C-1D51-4B8F-87A9-B8994D4ADA3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DEFDDFEF-25B8-41DA-8C95-8A7987AF431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F4CC9495-277B-4AAB-9289-871D6257483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EE624086-C5A1-4504-AFBA-8245B1AA675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DA0A68C8-DEBB-4B31-BE81-32B1F681A8E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643C0634-B9A7-4D7B-9FFD-41E6F5206DA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9F783570-D9C9-4EF0-AC6F-C4EAC09F297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5A712CED-5BFA-4225-9FCA-7C8EE05076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CACEC99A-C260-4530-9BDB-08EC30AE33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4B5C1F01-997D-4BBE-A047-CA937169564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98DD889D-3CA6-4B73-A9B2-68B01069832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CAC454A6-365B-409B-BD0C-9B35012FF90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FF77CD81-5F22-438B-904D-9C748B976BB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429E4099-0D02-40B5-9DDD-EECD106C225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862EEA09-0B96-404A-8EBB-338C39584B8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2F8ECF72-D111-4D5A-B531-0E536CEE967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082FD10E-0486-4C22-AC1E-4A14DA78A1F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122CABE0-414A-419A-A253-3D13DA08973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AA567C8E-9B07-4BC3-AF00-406554DE17C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64B2B38C-4A3F-4454-B27A-1257620C34A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B4C41062-EA21-4E85-A9B9-53068010135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C3E4D05E-1983-4F18-8092-53B85B2D47D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1AAF4404-C4A4-4D06-B542-42D054C1251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717FF0AD-6975-40EC-8024-496D71E46AD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AB050D43-F68F-47C7-A74B-833EF231A9F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B9F7E27C-3E02-4A73-9F7A-009EF4D806F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56F264F3-5328-47B5-9AD8-33C3B2FAC0D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BC297DBD-995F-4AB1-A340-894047D3197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F6DA56A0-7DBD-4DD4-BA84-B63EBFDB52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E4C8D5C7-F978-42DE-81AE-8E984AB64CA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9E72B928-0ECA-4AEF-88D5-CD721C5A1B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62960017-3403-4E10-BB61-77FDCF9A001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E9D104DE-7C69-451B-8B2D-DFF288E121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19D5782A-4DBE-4401-904E-18817A4A1DA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4561C910-6DA0-46F2-8C48-49BF82431E9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F29C2638-29E5-4D29-9444-525B65F62C5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9F69D6DF-E476-491A-8466-44DFFD15977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A26958D6-5790-47E4-9DE8-FCD3E7B7B8D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BCD194D1-F939-4F9B-8C11-9FE4DFBD08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83026EE8-A478-4876-8C8C-0F080A5A9ED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001A6F7C-3E6A-48ED-A3E6-E55B728C9DA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A10B05A5-0581-4897-A993-A089ED64C8B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36ADF762-417C-4D88-8D5E-CFAF8C952C7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E04ED4BF-74EA-4070-A256-5028A3F9F21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73BE3CD5-E003-4B7B-B8EB-8F51F5BCCB7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95DA8303-49B2-4C52-913E-A1A1DDB7349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8B4184D7-B2E6-4785-A3C9-8F47917F8C1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44A60291-AE02-4552-BE02-02E6A88D448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1A420532-43B4-4B0B-AA09-0AE70D688EF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B36E34DB-8A8B-480E-82C0-6C8FB6FDED6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E0D26748-8719-4EC5-B8DF-EFC4CBFBA07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F36B050C-0185-44D8-B638-5B547AAD069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93A2E62D-0DFA-41B5-8E34-262E0AE9D8B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74272E32-6AE2-4305-B795-680D7DBBF06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6E4317F7-D055-4841-B632-B263FA8B47A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42F9A284-1C86-4C0A-AEE4-69F5918CB01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DF954795-0BED-4A72-89F0-790429865B3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B7AEF6E7-062A-432F-AAD6-CEA2526DBA9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232F1870-9075-4256-A74A-C780B2A691A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A95FDD32-1602-4FC9-A038-13652CC1C5D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D0311B8F-6CD7-461E-BD58-CF6ED51B2A7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EA2C564E-DAD4-4717-B659-3561EF4D643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42DB37DA-A824-4AEF-B5D5-78AC37D62E0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AC490268-05E3-4068-B851-8F84290E6F4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608E9BF8-13C8-4B7B-8D6B-D2D736BD587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56B5535D-9CF9-4AB8-99C0-6407250E806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A41BD572-1CDB-4D20-A9AC-845FECC2CDC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FE1B0E75-F067-42B9-B503-A210973AA53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2111F8A1-C54B-4319-9C85-45080339EF4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F3A4FD58-2C28-4D2B-8735-E255DF9ADFE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8EC554EE-848A-4A4F-A240-743AF45811B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8DA0214B-D462-43D2-9A00-6589D3BD2E8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EEF0E8CC-955A-4B77-A94A-49EA218789A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D00F0789-9CE1-4931-A01E-E52D69F1935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442B2FE5-69DD-4F8F-A29E-F048C0E4430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8FF35B45-EC35-4C8E-8BED-88169927D47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BA2325F4-DD7A-44DF-8669-71E8BF859BF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546AB4E8-690B-432B-8CAD-4071CE2642A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3F98789C-7239-4350-A963-EE1120C9646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A3E5D2BC-E792-4D07-94EE-852F5D63D3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F7B95741-3203-4051-A68A-C05208B75B7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AC043CBF-81E4-4A8F-8982-570F88CA19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5BDAFD2F-6E17-4DD6-99FA-61467DEEE67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0026D867-4099-4DEA-85AB-AEE687706FE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5FE0E68F-0E71-435F-8D9A-48A1C404C36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316604D0-809B-4BC9-AA0B-E8109E548E6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356014F3-3BF1-4DF4-BB2C-F14D36837AB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CA27974F-FF3E-46F1-A1E7-8EACB135008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BBAF77FF-1E6E-4F0B-8E6E-E02E5F2CA70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3CD147DA-EC91-417E-82D5-ACFF883CC3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2094FCA6-3643-489D-ABF9-AABC9F81397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8FA32C7C-9FCA-4F66-BBB7-72BDB4C1AFB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11AEF34F-2394-4055-AFA2-59153707262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7BAD6A27-F1DC-4B7D-86AD-F0D5B6AADD0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D6290481-1BEF-428A-A6B2-A660519D7B8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6D8DCFD5-46E0-416E-A92F-3C3B14CFC90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E410B7D8-542C-43D1-AAE1-65D7D072D00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385B0668-7600-4CAC-A40E-02F754CE10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0145BD8B-D941-46E0-83CB-B009FE072AF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2A9AF8BB-96FD-4730-A76B-C1643B2212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8BF0600A-EC8D-4C8C-8367-6E3022D8BD3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1AE394CA-EA99-43F7-8373-34B0BA3C601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20D00D4C-5E5A-4BED-AA65-4D847C8E4E6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605E3E31-BBB3-46E8-8DFB-DE33A351A8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4DA0DBA2-5E7E-4D1A-843A-5D69E1D7B13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BDE556A8-BF7E-4576-8287-F80BB6BFED8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67D12246-45EA-4748-80EA-AB99D81F947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1D9D143A-936A-49A7-B60A-38CEDDB80B0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5929A370-2FF4-4B7B-9A77-23A711DEBC1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E489D921-5368-43D6-A00A-C435455739D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53F98CCD-9C05-4035-A45B-296036566CF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813C95FF-E9F8-4D4E-A54C-F2552675CE0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5707AA0D-CB5A-4E90-8EDB-D1E0B09B566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AF070505-2356-44AF-A871-E5481C03B15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CC9695F4-CFC1-4508-B75E-E7F5942271A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3A72D8FA-F8C4-4388-A590-9E6287B414C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F5A7426C-5043-4172-88BD-D1D371FCACE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B014DD0F-77D9-45AB-89A0-ACF20096100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76166D93-2727-4A54-89F5-5A3C91D1B82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8A0459C2-79BF-41FB-8D4A-A7946E7EE1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2E51E36C-A854-4983-B9FE-DBCAAFB25E4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763D1F79-B2A1-43DA-BEF5-8CBDF72267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9C273C7B-4A6E-4FFA-B3C2-BF5F5589A10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2B4D8208-4A7F-4DD9-9549-CFB3B3C8EE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3B1C18A1-5253-4491-A226-96CDFF98058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3F86F761-DED5-47AD-904E-283A5E92FD7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567016BB-C51B-4BC0-BE61-4CF151B6757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EBB57FFE-B785-4AEE-AA84-E4CC14BCD58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F9D6E6ED-28C6-47D0-A8A3-1BB7F3E0711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7FD8A3FC-8446-4837-852B-CD3D9E0816D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FE195CD9-EA3F-4C62-811B-2F21D609E9F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371E61AA-6148-4664-B1C1-16304A35EAA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26AFFFBB-FFDB-4BE2-8007-CCFE6A3EEB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40021775-8BA7-413C-9D0A-84016A2CC92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EB2EC52E-2641-4936-8338-E5FDC100D71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CE3821DA-B065-4CDE-909A-327358A7987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E2F96C85-F2F3-4849-8692-59D83F38EF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A41C2780-1998-4525-BE52-1B5BAD15A82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84D4DA39-D681-4746-956F-156D6103D86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5EBBF555-152A-403B-972B-6F7E82EF4EB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00DF0727-96D7-4DF6-A3B5-C3441A2ED56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06EB9E79-D8FE-4B71-84A5-2DC844FE872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D50A97B9-B9E9-4777-92D1-B3A0271EB57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EB941333-2B1F-490E-9ABC-4DC5C12CE9E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7F92B724-C30A-44D5-808E-8D079AD7A7E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032FCC4A-B7D2-46CA-BB46-356CDBC2178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8D6D07C1-C8AB-443B-A797-F6E5EE11221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5E9B2E2B-6F3B-4796-B82D-FFD0A4A7552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5F393950-8DE9-456D-A6A1-E099968E184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91D01FAC-63DC-48C6-A609-2327CD2A43B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06C2C320-ABC8-4AF1-81B2-671BECDD961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878004D9-155D-4A83-B978-5EA9E0F24CB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D7C7B073-2587-4FEA-8B08-3DCB89185EF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CFC1FB80-1C12-418D-9FCC-F895D4BF652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DF2C9EB2-6385-440A-85D1-05B2D101319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956C7EE3-86A1-4CC0-8DE5-86457B52E21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E7D20DA8-5C56-468F-BE25-0818E589E9D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D33AD401-04EB-41EF-8E4F-60228B3674D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99EFE56C-E998-4E76-8967-6BB9839EEC1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457709C4-A2A3-4969-AA25-CA34BBB6C75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B6806C50-D1C9-4E08-817E-93354A20A9E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E28BFE4B-B515-4236-B8C7-84EE44682C1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B19CBCF3-413D-44B2-96C7-9875570150A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BA033214-45AD-4B91-AE39-907645FD337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28A11988-1945-4574-8EEE-CE58AC6EBC8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9F096182-13AE-498C-9DC0-1124C713E6B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715C8F10-58C4-4123-A39C-10C275E4DA5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D9527A09-21A0-49BA-B3A4-5019F4C635F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40D0D01D-06F4-41FF-A5DA-A75E20634A6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90478760-369E-436C-9435-7137AFB8746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9B890E2A-3442-4894-88C5-2245B28F37A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DCD6E5F1-B4EB-4974-9424-37572C27310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627B48E6-FBE3-478B-8D2F-1A07A3F4FA4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C409AD8E-9E8A-4739-8A4C-86D8FE27EDF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F76833D2-41F4-4FE7-8BF7-8FCF3D306EE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8B28525F-7B87-4B43-91F6-E9048F4E8CB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569D4072-A582-4F2B-88BD-AEF6F55C4E9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AB68B6C1-1C81-474E-B97D-C682FEBCF87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C28EEF99-34D0-4409-BCEB-49EEFFBE5EF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D7C777E5-73CD-4E49-88AB-F8AE93A471C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246FE5EC-D23B-40A0-95C4-BCAF5636A3D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8AEB410C-3EDA-4B64-A3AF-7BA60F7BD0D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CFFAE36C-538F-471D-B1B0-559DF7F7CE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FFDCF1AC-74F9-45AF-8B9E-711DAA9022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CE53CAEE-6BB4-4B6E-A97D-DDB42255AD8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8F50F6B9-793A-4A44-B867-855BA871F1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242DEC79-8B7D-47E5-8796-FFDCD5D48F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03CC2A89-619A-46DD-A5FC-246CE727638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7AB9F1D6-F122-4A83-B205-275A3061433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519DD00D-AAA8-4334-B982-B556A79C661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A38C2D2B-C99C-4561-9B7F-5B516FBB8B1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23EC33E3-045E-436A-8ED6-921F29B6E9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1FEBC3A1-7E72-4DE2-B0D8-5C12B48958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8C228BF2-4DCC-44EA-9CA3-64E67B8EF3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A188BCDF-0898-4FAC-B0D9-0290FF10FAF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B3833109-8FBE-4FE4-B9FE-BC170D5383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884288B9-13B8-4013-9035-1FAC3C02433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48B8219B-3370-4D0F-9032-FCB416D62DB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4EA3E7D8-81E1-405E-A264-8D7E41CD618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CC4F1293-3BAF-47B4-BB94-F52CAE15908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84DB203E-51BE-45C6-B127-163B807B574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E0304AB3-B1B4-4505-BDBC-A17C2CE2D9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4AD302B9-7225-4D6A-9911-3711A6F6242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70D0E861-7E3D-4D55-953A-A38A5EB78C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0FE5528E-F89D-4487-B32B-A9E30D7715A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529607BC-4E9A-42E8-98E7-7A89B482AA7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20F9047E-7035-4682-9771-BBB91B48E6B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369EC877-2928-49FB-A6B7-67C818BB9D1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5C912CF3-5779-4AFE-9D00-25C152817CA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17846255-3DBF-455B-BDB0-A8882A9392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20286888-0818-4E08-91EE-8309B3C4AEA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60A4E929-C39A-42CA-A136-A0408E3FC91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70F81716-9229-4B3C-9ADA-E76D26F1FE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EF9DD422-B962-476B-80BC-6FDE20EC3D8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C177B6A6-ABE7-49AC-9A4C-C9657F6513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17FF752F-A14A-420E-B88F-5A9DAE427BE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58EC5E65-343D-4020-AB17-0ECC4993A7A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39A21707-26F0-4EEE-B393-25D806D3A66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72384527-2F5B-4036-9331-636DD4C66CD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51FE75BB-94C5-49ED-8C33-00661E28246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B7C62877-3B19-41F0-A49D-40EB4E4FAF9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A53D3F66-5102-4545-A16A-C95775BADD1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5708F973-F8F0-4D54-A03D-D0B3E073744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A0FDAD50-58D6-45CF-8418-F3E3B453E39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FA5A868E-C77F-45D4-A13D-159C01B5845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768F2772-7726-4304-A8DD-E0CF497526F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43856D64-6C7F-4581-BD91-888059D1454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0728EECC-33AD-45F2-A148-4EDB48A04A4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B9FB78DA-3114-4DF1-ACE0-669274A2578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8D4A4011-96B0-4775-B99B-BF626474F71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C8F1524-1D46-47B7-B742-E68316B0AB1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2A1E12A9-F671-48F5-B9E2-35C0D651595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E101DEA5-8302-4E0E-9664-0D79694A0BD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B113D648-1AFB-4783-9C41-D78355EA933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2BA55A5E-ACB7-49F7-AD24-9307F5ED049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3477CE2E-897B-414E-B24C-35E47573CD4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7DD056F6-AD2C-4834-9ADF-5271B42A924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A220BC3B-DF3A-428E-8250-892BA139C22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9C7E2835-1CFE-4372-B5A6-6A1194B717B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2E3D4F30-729A-4E64-A9C1-AA5C154662B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5855F213-B84C-4289-9E70-C90DA4AC2B4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2C36032E-9DD1-49BC-9716-B33BFE4EE99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584B6BE3-224C-4F2B-B7DF-12755319D22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6302FA67-6C28-442E-9FBC-1860EEF3C64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939C2613-E5CC-44F6-9EB2-386820F8F4F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621DC1CB-2730-44CC-8923-C10FF58DF4E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6D6744DD-C727-428D-AB73-AF88173BEDF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14F2519A-7C42-45AB-98C2-894BC783F4F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169AEFF0-AE5D-4EDC-80E9-B9E8FD3BE1F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26123AE0-63F0-4FDF-8604-DD53304E8E6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EDC22189-3544-40E6-BB13-CEB83789FD9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4805D438-94DA-4C91-A2E2-0E2057C4F67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6EED6533-AF25-4C08-8488-154AC90AC87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AABE53AE-702C-4F08-96D1-58CAA349A36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705C8B0B-CDCA-4A28-A0C8-0E8D02C6460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30ED0DC0-8B5C-41E8-99EA-E5A61309A4B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97F4C3BC-88BC-4D0A-9914-809B1F0B388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A007E0D2-4972-430D-B739-BF6A659BA1F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BDCD9B69-EA96-44C5-A68E-306031CD554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3448F666-DFA7-48EA-BE7D-96CB1E21E92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8E95F158-5C99-470A-9592-427422A7186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4D0BE33F-0C81-4E5E-931F-8E2F500C62C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5E0D3ABC-9CE6-49EC-A414-3799815D238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5DBE7520-8A9C-49BE-BA2A-0FA8A464DC4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95C4EBB5-9902-4DAD-8159-D4731D7115F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8B222912-AC20-4C42-B01C-3589453A127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A95216AC-8153-4858-A801-91C8673814E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6F4D4869-732A-4DA8-A0A5-44464697E40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2329514E-C1A0-43EA-95F6-4385427BA24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FDEE5102-E028-42BD-8B76-F3168A5CE1A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41617924-43E5-45F8-8899-5020717D310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231C929F-C74B-4C4C-894E-29987AFBCAB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DA927F63-736B-4912-984D-073E95F3B7C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8DEEEE4F-BB94-4246-A148-8287DE41E9A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07C0C912-E3CB-45AD-A217-59E16D9047C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0282FCDC-EBB8-41AD-BCE6-4043ADDB3AC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44D1B35A-FFCD-46E5-A3CF-834FF6FAB16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F2CD4436-7A28-48DA-87B7-7234BED5C64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5D6C2E7E-1F02-41E2-B56A-D5B0EC79241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0417ACC1-4F63-47DE-9EC8-0D2A185EA4F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F3D51E6E-BD7C-4315-9B67-3089AEB64A4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9450DC3F-6947-484D-8E50-22A78490176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6326A3F6-81F9-413E-A084-6D33343DAC3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B2D7E705-F28C-4528-AE67-766A0512F39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FE0F248C-BF6C-4D27-9D4B-1CDF60A01A0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0971F76F-193C-4F73-912D-EB9E2790C99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F21D1AF7-147D-4630-B6DF-8642CC1AC40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6926CDE6-9148-4700-AC68-CDD0251A15F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47D76476-12EC-477F-AD31-425AA9D4118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24FDACA5-B20F-4D9C-B93A-11EF56983D6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F388EC72-FB10-40C4-B514-8392F0984D6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20BBA442-95E1-4E94-B0E5-E75106A4396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6252385B-BFB8-44F2-B55E-15FFE58F493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23C071C4-78A8-45BE-B16A-24B5AEC99FC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0C997D33-D607-43F9-9D81-1AF0DC99E65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48046246-DECD-49B7-BF81-1F919F22E8D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8959F527-855F-4914-8CDF-842B7DB182F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7C12F918-5C91-4050-88EE-10AE4832F80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38BC071E-4563-43DE-B17D-FA046A698F5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83D3EA58-EC3A-456E-A986-8F6C9353409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9C3E6E49-703D-420A-A099-5F764C8E67C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EFD2F507-14F4-44BE-BFE2-C83294DFC92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313B26F8-D0BF-4CFC-BB51-47763FD61E7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ED33D49D-ECE6-46D4-94D0-3B2B365ED7E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76CD3AB6-D49E-48F9-9BA5-0714C0CC73F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E8069ABB-68AE-4BEF-BB2A-91B7D835E65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CF0726FC-1038-4A1D-A169-A4FD4C0523A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A9E85376-FF93-49B8-98AA-56EF29BAE8D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F5DBCED8-5DD7-4833-8511-D060D2D1E0D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A500D0C4-C52E-4123-B949-BFA37AD046A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E8F94516-44E1-4E20-881B-17274218F12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DB122990-A5B3-4429-886A-123CCFA2B31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C441F3E4-4B5B-4276-B659-9F39191C474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524DC871-113B-42F2-BAFE-45CC8B7A6DD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63680499-DFAA-4607-800D-435BFF2F96D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5712A572-6544-4D3F-BB68-40F7D384E8F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4A888C79-B736-48AD-82F4-730F79ECEF3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61668F89-99ED-4140-A0BB-4A86DE9FE09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93DBF51B-ED4A-4AF3-802B-684B021CD8C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A028688D-351C-4345-A124-05CA944ABF8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519391A2-8977-4CC4-8518-154A046A801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623902E3-11B6-4A36-8847-E1A299CF09A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9F4F38DB-91C0-46CF-BFF4-CD4C368C447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1816D33E-5EAB-4C42-8F77-DDC8F490688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78D85F84-D8B6-4DA5-8D22-33A45FCDF07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A1567229-2502-425E-B6EC-8F7389243D0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C64AD2BB-9316-44AD-816F-6614BE78A17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2EAB2040-BB9D-4A13-A369-6AB6C5D8B61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6F6976BF-19D0-4166-89B7-0F93004E346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2F48967F-0E6C-40FE-8AD4-7A543EA8648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837FB42B-A5C2-4AA5-9748-D9331D0F192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E59F1E72-182E-4BA4-96C2-8909B8B8A0C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4EBC7620-FA98-44B0-B7DF-9FD791F67DA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9CE5918A-B6EA-45F2-8AD1-EBDC8AD5561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2BFFFBE8-7F13-458A-A9B7-D79A282177C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43E71263-C2C1-461B-B1E4-A11B40C7FF3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4E38EE89-BDD1-4C8F-B51B-655675C6A55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D1A4FF78-374E-4F6B-92D5-B33FCB0E136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5E0496FB-9978-48DE-A182-A8EE1EBF0F3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4DF7CF95-FD5B-4A45-8063-1F118B9FEF5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A009A014-1E5C-464D-BAB2-E7863459A7D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0C90817C-9CA6-4B84-920D-811EAA2CE85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D8D93E7E-2837-4ED6-B656-122C65E0F0D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B481323E-4A62-4588-A49A-2F0E08F2964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C66F051F-D661-4F41-A545-49C635EC72F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6AACAC4C-CE87-4D36-9B9C-C2EDF1CE99B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A4283D1B-5833-4963-8357-8B0F8802C84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D8062DDE-D297-40D4-BBE7-6550BBA8031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DF411DEF-7B6F-4A3E-84FC-6DDB33A1F68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2D472755-4EE8-4B49-A415-2672352A7F7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5EE95A23-0548-4DCB-96BF-7C3D5A1DBB9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21BA63B7-E43A-4D49-B7AA-51413AA2B56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6F9D92ED-8995-4D98-BB83-62407DF4589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3576107B-7CD2-4519-AD00-B2F5EC42D62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F4825A36-CE28-4493-B2AC-79E107A37BD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6BE310BC-AEBA-4203-B28A-6D175591ABB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3617CEDE-510D-464A-A687-55F05DA8597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B4D519B1-B90C-43DF-86E5-17FB52E53FA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787B2179-0E61-49E2-801C-89F0739D159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FA28A181-7FE4-404F-9C2C-E29C8FFFDB6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17355FFC-0FF8-42E1-A20F-91CAA65381D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66F460CA-8B29-449D-A03A-8C92612328F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8A9A043C-F8F5-491C-8EE1-4A0717E6C75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A7FC70C7-FE8D-47EB-B8CD-8CACD9AB29E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2DBEA3CC-9121-4FCB-A9A9-8F3E5B88BFF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5E5069F8-38DD-40E1-8716-2F4B11C2B95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03B4B7FD-CD37-4498-AB2D-D0DE6447FEC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3E054777-7100-4B46-924A-B2A6AFB81E5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5EB01A35-7134-41FD-8B75-BA67BC8DD17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2DD536F1-8799-4FEE-B508-37B8B49CB44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B50DFEB7-8AD0-43D2-9CF8-EB29969DB18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5533C9F0-BB32-4CB1-8D2F-131B6173AA0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07665DDF-77AE-47E6-A200-0EFBDB6CFE3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506DDE67-4471-4320-8745-B9147C6FB88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44CD37DB-7E1C-43E6-8602-503C4D47D92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A1BA0833-DB7F-4E25-8CCF-8F1BE65BF49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E39826DB-8BD2-4FC9-8CAE-C5C03B6D0D3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41AAEC8D-0D6A-4ADA-A6F0-41E0D6ED1BA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40AE1574-A5CC-43B4-9963-D9BCCCAF017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479C62D1-C9DA-4141-9ABE-C8EA6E18CD7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A1D3ED6D-56B4-4ACB-9C56-BCAC1F16E8F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EFFE9B95-3652-47F8-ACCC-22BCF7939B7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58592D2E-C7CA-4750-BB5E-07227047CA6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D0A54615-24C8-4581-A797-0807889E10C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D816A9F1-D0D5-47D0-8F63-602AC1ACF6B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A1DC35D5-82E7-42DC-AFBE-9CDFD638161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11E549F4-CC3D-4D35-9CF2-D9AA9D5F6A9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FDA49935-9665-4D60-A30F-65A12B613E9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5BD8524E-46F5-4A4A-854B-0EEFAF4C217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A5E2ACF3-7F13-4F89-8EEA-0758F30A7D6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7B385041-3995-4B3B-A1B1-AD7E3D0ED52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DFB7A077-378F-4CCA-867D-DCBE50B8E2E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5B634CDD-F1B0-4FFF-8A00-CB271492857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37EDC56A-83C2-4E61-8BEC-95C98890D0F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4E83E94F-A240-4F36-B9DC-085B2CA1819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DBE8F642-8DE6-48C4-9483-692A3C412F4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EB9F0440-120E-4B4A-8F6A-827F1AFFE15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BD9DB694-C46B-4F77-BF02-6E98BF61487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56DE226D-B96C-4457-AA51-BA365CBD5FB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4DE4E9C2-C4EC-4ACD-981B-B3465937225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98125135-6F7E-4F5A-82F8-42FDC1C053E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DFFFC3FD-CA93-43A4-B86B-D8E57CA6EAC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69FC4B93-D072-4E15-9E8E-BEA8CB44E38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12739650-7060-4AA2-9845-7104F46CFE4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30E8A4DF-C7A6-432F-8D6B-467C19A8C0C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055A6F9D-98C9-4051-A909-F9328DC4F99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B6EE23A2-573A-4F3B-8B38-84E4EF31001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DA7BB1BE-E6A0-44DE-B8E2-B8A864ACA85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6C0E395B-7BD9-4B7A-ABB8-DB9D3747E1C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71FB33D7-E4A3-4D2B-9D5A-E13D9F9157E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172A8C3A-65C7-44D4-8028-D23938683FC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39361390-21BC-45A1-9884-CED74E3FFB3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C0B97A3E-1C57-4898-9853-6348C21B040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077C2968-08FE-4E27-BA49-CB7F0257D67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FB1F93EB-9B56-473B-9DA7-4FC687FBA8B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C7F0956E-8492-43A7-B89F-5CC757E1F3D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B8BBAA4D-1119-4B4F-BE62-C4723F57A1F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461B220C-9F2A-478F-85C9-9E766AE024A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D89424BC-9335-46CE-A8DE-7A0933869CE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5E93AA18-9BDF-4FC8-83DD-8612C55DE3E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CE7068E4-D675-4736-ABFF-805580E44A8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935CA0B2-2897-49ED-853F-F651EF4432C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86C190D9-0CFB-4CEB-9DE3-EF37FC49E91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4D739B46-36E5-40FA-BAA8-91EB272F6C8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E48167BB-1617-43C1-842F-4B451FBBAAA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8F3863BB-143C-41BF-A60B-99D424AA544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3B5077B9-D284-45E6-B51D-2FB870B3373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4C3CA2D1-A234-45BE-A4EE-C95747B9B81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7E6F3DF2-5D39-4113-B936-AE6581C5595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705A402E-A7C4-4594-A8EB-D001A25F37B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0F721CB7-7C0F-4027-B2F2-C2398C61103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85B78719-5C57-4E76-BEB8-5F85DB8B18D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A4D513BD-4008-4B45-A380-27A2AE796A3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8333CB63-FF7E-4880-BD75-C38E17D12EF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2AE83B6B-EC90-4C9E-94A8-C28C4C077A2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1B72FCF0-5E88-435F-B7B1-2D2A2B2BB82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20961FC4-7709-4423-9091-73072EE58FF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408DE9A2-4999-4D28-9440-FE1FB0B8A82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37C2E60A-6865-40F7-B923-0A9000E1A13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C86FD466-7046-4C3A-A7A8-8A77B9DB0CB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DADCF034-77E5-487B-920F-69F2C800AFA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20B09CE8-44D4-4C4D-A1C1-72F33E9CAC5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3ABAC00E-188F-4A96-9602-408B9A33EE2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8D1FCD2C-E68E-42EC-A718-D11FF7A9ACB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EE5958F8-CF78-4785-BCCD-8E10F434181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4F8A3CD2-C8FC-47D2-92E8-EB6326D4F7E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5592E16C-98C2-467F-895C-5DDD0D3A95D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8CE2BCEF-FC48-4436-8194-7711F50BA91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FA18A29A-C55B-4D73-A14E-455C09386BC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DE08F23B-4AB2-48D7-9015-1EE53995822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E708348F-52A7-4D1B-A60D-948BA76807D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5CA71DEE-78A8-4785-AA3A-D665A06F6D2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21C2FA5F-8B0E-48A3-9D1B-B70EF47D4A0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33B085A7-C57B-4588-99F2-689AF148C44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4CC92E54-4125-404F-9CB8-22A1CC6B20F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B028FEED-6CA8-411B-B95E-DA1DB1EEECD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9358059D-7AF1-4F7E-B8BC-38A7BD1FB8B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572CC612-6D6B-4332-8E0D-67215C285A2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2900C31D-44C5-40CF-94A6-1EFF911FA14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08890000-2D78-4DC7-9009-6E17E15BD30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AE9DBD11-91E3-4817-900A-2EE4E6EA502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C9C9A7A0-3E48-45D2-AF43-A5DC432D57B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E68FBF40-0964-4BA5-9A3D-757EF1BB7EF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F635BAF0-A240-4778-B3E9-3086070D912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77EF87A6-FF18-468F-A3D2-615E17DC6A3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0299BD48-3555-47CE-AB8C-7714FA244D7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FCF6A2DA-C116-4A7E-9DF4-47407607279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602090FF-BB60-4E63-BDC5-5C65D04E872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24E023AE-FAF6-4749-AB01-AC310627388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78F224F5-9C71-44E7-9C74-5CC00954FE5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FDB9BEA1-483E-4875-AC51-6251B76380B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D5FAE8CD-3070-43A5-A946-8B3684B6694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DD3587DC-79C6-42C5-956F-87B1BD4E937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71E3C99F-961F-4B6A-89E5-4F7008FF76B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30DB28FE-9EE9-4D3C-B082-422BE22BBB2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891FFFF4-D8A7-4951-B136-3203CFE9629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195623FC-6A36-491D-9490-50217EECAC4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83111600-0C58-4DBC-AED2-792E251C848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37E28060-1B10-4FCC-B94F-B9DC010FCB0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2BC706D8-79B1-4792-9272-3A1128CCB5D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513614C8-EB38-4C88-A3CE-9D05AA8CA75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C243C39D-399E-418A-9D06-050C3381F77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047BB58D-C13B-439D-8508-4312E3FC71E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E5BCA5AC-6585-4B24-8BDE-76037F61096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14</xdr:row>
      <xdr:rowOff>154782</xdr:rowOff>
    </xdr:from>
    <xdr:ext cx="114300" cy="0"/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1712837B-3015-4039-B8E9-A66A769B4BF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5EA61B34-6371-4015-975B-C8512F28D6D3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F798FE57-0DD9-46BB-8C97-751B748618A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E8035359-53C9-4EB4-8287-D1209483FA4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5CBC919E-6F01-430E-A015-F5AB493F301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1790CAC0-2D46-4689-82BC-640B3F22753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84B9D70F-D4C7-4A19-BFB1-4556B676092A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9BC311FE-EFFF-4FC3-9885-0BD498889CE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C8227E35-DDB6-4A00-A89C-B1C5A7B0906D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4D6E1EEC-E001-4329-8750-8BBBC5048394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F032C35A-0E2A-4CE8-995D-518BB991927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18CB090F-4493-4CEE-A1DF-EEC18D65A481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72B8CCD1-F593-4483-BCDC-7A12D84FE341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BF3AD507-8BBB-4846-84BC-4C93EF3088F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97DC6B5A-8297-4D47-8119-AFA33E4A87D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B136DCE8-1595-4E38-BED9-E53ACB81108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37DDE495-44F9-4613-9351-2FF6AAF1C0E2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42C35E17-CF7B-4A37-AF4E-2DC2C026410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68721501-848A-4F54-A4C9-1B8B11D89DF3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2602074B-E4B1-4CD4-A0D5-A2BB5566E76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6FF010D0-20E8-4C5F-95E9-799F8CA5F9B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F8E2D5AD-2BE9-49B8-89C6-53E445379CA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A12880F3-98B6-4C31-BA26-E5B40CE5111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A84BB792-5E3C-4A0A-93C9-15FE4FBB65C2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A3ACD36E-1365-495D-96AF-F067332F3EF2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AF963837-5881-438B-AFC0-EB7A4E04FFE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23E4D737-65F4-4A11-89F4-F42C5FC16564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4735BDC2-C793-4C2A-82F9-B6ECBE0B724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71EE8E3D-CA23-4A91-9BDA-109000C3CA4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280539A3-9A67-41B6-B0D3-65A6F212C23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DB4079E7-4CE9-4F86-9FA0-D1AC596C32C1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C3D37483-6752-42F4-B8D5-3001567C82AA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E0F85FE2-6B22-49B9-B6AF-CD0164FCAFD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BC0722F7-E2D2-4C5A-A3AC-E08EED6EFBD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3F11DAC7-D593-45A1-BEE8-EC958B469A3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9F527D9C-D179-48E1-BAF3-090AF181967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C1F5DC76-D63F-40B0-BEF1-8FE1114B8003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7F76A9CA-7A7B-4F51-87C2-068692E91A04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22F07809-DD87-4CCF-9920-262F01C76E7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FB3123B7-B620-41B8-88CA-CD1FC482F46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BC7AF56F-BCE4-474C-8876-42C118E8DB4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0D22E6C9-06B6-4526-B120-F81C0892B96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18EC0428-198E-4B0D-9BB7-A26361DF391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6734F220-C77D-48C5-9043-D554B5B4E01D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1F2AD692-DE1E-4D0B-886F-A3AC30E1643A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EF3CEA09-2753-47D7-81FF-00F08F83AD73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A822EA75-5167-407D-A417-F24F4D2D2C2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F63684F5-3148-450F-A656-ACC6FA0AF93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9088FA41-AEF7-4530-B9B2-E6F0EF117A8D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F895C2DF-D43A-483B-9E48-88370112C1D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6B542FCF-786D-48DF-83D3-5CE1675B148A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ED1099C7-C65D-4EBC-8E21-99796D1BD0C3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49F6223D-1634-4C51-A125-2E3208B99F9F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1C1B6F61-1AC0-4847-A919-97D263456B1A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FF0EC21E-1930-4A1D-B4E6-E73BF1E77803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D2F81733-465C-470C-B337-D03BE215857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EADBCBE1-7F6F-4875-9521-549CFD254831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118956F4-0557-4C2E-9F6D-15605B7DD51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B9F61E65-1A72-4E04-977C-BBCE64D6C44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608C1CA0-A515-4D4D-9FF5-9D0FA3E6040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1E1DC89D-EEED-4DB3-B20B-CDC6CD2000B1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7FCFBB7A-D0FE-4433-88C2-BDB9474C83A4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174B49AB-822A-4309-854B-D361F400617F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D3089731-87E7-4CA0-BDE1-E4A206DB993A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08382774-704D-4A9E-9D48-8AA21D4261BD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4B4F2D7F-B420-45E9-9847-0403D7693DC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F56AB9B5-E9DA-48C2-9FCD-BEDFC89033E2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A6F34443-968E-4491-9DCC-19260BAECAE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7BB7F465-FAA9-49B8-8249-2653D9F73F2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DA9B9AC6-0220-447C-8809-BC0F2AE14205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8DE78D86-AD27-45C9-BD69-775651F57BA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12DE84C6-943F-4DEC-B794-14031B1DC53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3C3B3707-3059-4ECE-B983-D88891217294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C6D02F32-7BE1-4AEC-8307-1230500096C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6E74A968-5542-48B7-B10B-B7AE8777A24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A1596035-20DF-4030-82E2-47BAD1460EAA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E6AB7D5B-2702-42B9-9B04-7A3FE7274EB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E8C748C2-18C4-4712-9493-CF4521EE2AD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2C9FE938-521A-4D94-B0CF-8C545FE6357F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4424C901-EC51-4486-9ABD-FB70F026005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id="{DEE63E3C-66A2-43A1-A583-515C380FD0E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05BBDC6F-017B-4002-9F9E-B2DB2292601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B4672E4C-B9BF-4E1F-AF08-983691F47C64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99E40E86-4410-4512-A3B9-A5550CD9C13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03B0BA05-2F32-4B6B-85D7-2DAECA760C25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88B692D0-BCC5-4CD2-8EF9-E8BE4D1BA622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A89AFB7C-6D1C-4C3D-AE17-A2F1B839B6F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96C51693-0A91-4F45-AB42-DA5D699301A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6FE6D629-4D89-4670-AE5D-8170A233B92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C71DFA0D-9ECD-4316-8FB8-5A848D4656F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996BEA92-58FD-46D1-821E-A093F32FBCB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B8AE02B3-C624-43B4-80A3-7096584D867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3A0D52FA-43C5-40ED-9ED0-410333BCC93D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0DAE6F71-2E66-4EDF-B14B-997B201E858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50AEE44F-DA53-4FEA-BFFE-88E4EF6E788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2694263A-8185-4417-B303-42BA98FD0D0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E10B3DB7-9D00-4731-AA62-93DDAC90696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1C42BFCB-BE47-4824-BE36-33BC1C25EADF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86F53667-E653-402C-9DBA-FBAC12FC6A5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0770A349-DEE7-41F6-A1A6-AFF346A1D51D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001E5500-315B-4BBB-B2B2-43B8A7D3150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20A97308-6D21-4C92-9BC2-37039E3749D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1E4EC40C-B32A-438A-A10D-30F55A199FC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EBFE9EBB-E8E0-4265-A622-BC400B2D7282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CDE6EFB0-EC8A-4B9A-B277-4C5824BEBFB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EE02D95C-E293-4968-BA30-BBFA5D77A04C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F661FDA6-B12B-4EDE-91F9-5ECD0B4CB700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214A51A5-953B-42AB-94EC-992C74C83053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15A6853E-48B4-4ED6-800E-F20E7330D6C7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3BA19E04-C8BC-4591-9BE2-8F4312F8824E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AEC69099-DAE0-46D1-B6F9-04219877DB9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593B542F-4BE3-485F-9A17-9A9D474558F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3F5D4E79-30A4-44B1-9319-2FAD66A9F2A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AEE86460-F2B6-4C48-8346-D2DE6551415D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E863CBB1-83D4-4459-9833-4BF4EC66BBF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E15A98F2-1862-4885-8748-CF009C347AC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B07BDE6A-AB4C-435F-AE8E-A7FA81ECE1A6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E055007C-934A-4290-8990-18B327BA6F7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B141F800-D70C-4B78-A578-249088DC4698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C88B54E3-852C-4280-97B5-343363EE9815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B42C8518-1CC2-42BA-8970-E3F65D3E7AF5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66ABA9FB-C519-4279-8366-DD2232D4E061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29DAB359-CA9A-4249-BC41-9C8DF3254C6B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B9508072-10E1-4521-9B8C-71FB35F06BB9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16</xdr:row>
      <xdr:rowOff>154782</xdr:rowOff>
    </xdr:from>
    <xdr:ext cx="114300" cy="0"/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D0AF847C-D960-4E8F-99D1-07C79343338F}"/>
            </a:ext>
          </a:extLst>
        </xdr:cNvPr>
        <xdr:cNvSpPr txBox="1">
          <a:spLocks noChangeArrowheads="1"/>
        </xdr:cNvSpPr>
      </xdr:nvSpPr>
      <xdr:spPr bwMode="auto">
        <a:xfrm>
          <a:off x="5083969" y="36409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D57565DA-18F7-414C-831B-8A36F61E63F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42F2C785-F06C-40BC-893C-8E92CD4E6AF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174258BD-554B-47A4-8EE0-9828387FA57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613E4FBD-7F5D-4C1F-B3FE-3F7E91686D5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0A76ED92-5D8B-4DBA-BCF2-6774D33B9E26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91746DF5-4C9D-47D9-892D-0BD0506DDEA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DB8F2D0D-D7B2-49A6-B772-C5DBFA872B6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D414710C-0031-4856-BB10-12C5087EB343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D1B006EC-D777-4725-B15D-BA4464489A2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BEB5B905-9C9F-4E32-9266-00903BFA217E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A26A8964-26F3-4B37-A5B8-EBCC2D431425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DE07824C-963C-4859-A3B9-D99F3EB1B5CD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6693892D-58AB-4BC3-B3EA-E2C42DBCB3C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7C7F23E5-81C2-41AD-988A-CE61467FD15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96D6E2AD-2381-42FD-8221-CED3FA366B5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B8FAC4A3-DEFC-4BDF-8CEF-B5CF563BA9E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A8EFE2E9-5586-4F72-8CDF-08D242E95F1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93CBB5BE-D714-46FA-A44D-D9C068FD1153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766895EF-BEF8-4AC3-BBB8-994FF070885B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A0BC05FF-490B-4DA6-B73C-52FFEEC52B00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85DECFBF-3BF7-44C2-9C99-3DC5A1FFB18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2F9CEA46-1F56-4415-BD7B-69FA795F6B1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D1E368CD-5CE1-476B-BF7A-1A3445F0BF00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CF5FB1C6-03F5-471E-8877-CB448D362D3E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3DF27975-6BFF-448F-92C2-F2DCE1366095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A1BA64BE-1CE5-4665-9337-C5B2AF5B148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CC87AE7C-4392-4C58-926B-62A36C80DE8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7DCF5623-BFC6-441F-B40A-7D22FEE843B6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CB35875F-11FE-4EE3-A853-A84A210775E6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72C0E763-3B50-4B8F-A1FE-60AE5CE02DB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0A426F59-859F-4CF9-A817-8A2A11A708A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9B7EA7E5-BB32-40A3-BF55-A0C5E91B35D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077C6B5B-3456-40E7-945C-776FB987485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749AA7A0-A129-4C04-AAC1-D139BDD488C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737C5E0F-3BC0-42F0-8411-A8CD794472D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4E6B1B77-BE79-4AD2-B8E0-A238B65D43D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A82B6A62-36A5-4DDF-B602-7D44D8C65D0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D014A497-30F7-4CFB-AA02-6C96550C1585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992BD22A-2041-4C24-AC82-A7C7A591C71B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90C67EC9-9C83-4BA7-958D-EDBD8414F176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A4305960-3DE2-4948-BBE6-BF26700EE9C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19241824-7802-4965-9D1F-8C13256BEAC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EE05820D-147F-49B1-9AF5-7901014E7525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AD1C1EBF-B3A5-4410-87DF-E179E1DBC0D9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9E605A12-AFE4-4A75-A8D8-A57448214C8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D4AAA43E-96B5-475A-B8E0-814AB7363C70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9CE07F1B-5275-4F16-B112-4AE3895BC8B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2C5EADA3-B950-410E-B819-F247D365BBC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2E7B7119-6432-4071-B62B-AAE5C82A24FB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4915A56E-E5E3-4923-A461-1CECD22975F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31C56931-4B92-4A24-9726-60D34E9E2236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BD0DAC61-976C-4220-A551-D4777C4E7679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34F7541A-DDDA-4D9A-B9CC-716DE754F9B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D01765D9-63E3-416E-A762-0D38B57D6D7D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832B557E-FD7C-4D07-A23A-68AFD83C6CF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35F5973E-20B7-4AC0-A5B1-3D955870E57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133AA895-0666-420A-AED7-AE3B4D3F39DE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1B52B183-47CE-48E8-9C82-23664F2FE7B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A9A3FD3A-F496-4781-AC8D-B2F19E279193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81337235-31D9-486F-B434-08A84E678AC0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9A37C2A4-FF64-46D6-AC72-41A3CAD6713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921B3DAA-FD08-432F-8F0F-DD359F05498E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E978D0AD-200C-4C77-BEEB-53AF122B321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A171F804-5961-499F-8342-192DD55C48ED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A87618F5-19FE-4F8A-B8E0-5345AAF1764E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D4A2F372-6469-4DA2-A300-6365657B9FE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4D4C95E3-0164-46E3-9CB1-0F84FEE8A17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EBDA736E-A328-43C0-A001-92B1385B50A0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790B9A43-C33C-40AC-B31F-B921A3C15BD9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8974A6C0-9081-489B-9EA7-C7C068A2E33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AC638C41-CB29-4993-8E1D-EEC56F62398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6902AB6B-623E-4186-9C82-66490A6D831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35DA6AB8-2ADB-420B-B247-90379E8C2CB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6A38371A-F00D-43F0-A21D-27CC743E0FA5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CDF78332-47D1-440C-B9F4-4EE6167A8F7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345141F9-AC10-49BF-BF66-9EE6F508D4C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50B4D324-3E87-4780-8AAF-76C802E0ABBB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FC9A75AD-A305-4326-98AC-49D110C25BB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02D80854-B096-4424-8EFD-60F341C9A05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6F21D041-292F-4BB8-A564-FCC35141C7A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3304F66E-C8E3-4D62-8E3E-B9D547CEEE25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79398760-9072-40AF-ABE9-23F944E2B4A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14843A9E-33ED-483B-B959-3DD86BDDA35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6F9DF907-F291-4A44-AE36-4A0CD53DE89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822E257F-114D-4ED4-9E62-C3A417997B9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E178D694-042C-472F-ABB0-88F0210EC21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945A204C-D28F-4612-9332-AF46E0B41FC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0DFEE277-4176-42B5-BF8F-BB989B672A0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553B38A3-34ED-4B08-9323-1AF2EAA137A3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9044658C-04AA-4DA6-8C06-65A7291E2D1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F1FA2DDC-24D2-471F-AEC3-09CD50EA9206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7F4D5B29-BE5C-4691-B2AC-92FBC7B15E2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D0667D19-BC86-48CE-9C05-730A331ABB5B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043244A1-4830-419D-9645-DEA21CE2917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CBDC0398-73D9-4D17-B968-2F9CF8EB7C5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3731F5E5-B1BA-49C5-BCAF-21FB5632D19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D3BF24CD-0608-4B64-A35C-0291EE5CEBB3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9EE5B234-FB20-4FF4-B335-58CDA63F2B93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3286EA75-38F8-4263-9A4A-A273C3DF93D3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499083F2-D205-4849-86EB-F5CB4C1C6549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36C4ABAB-0FA3-4F2F-8749-81989401358D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17B06603-F5AD-453F-BD9A-5FFE60C3754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3F4FF387-1086-4F24-8FBB-8EC4990548E0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93819B4A-B617-4B59-8FA8-22956D4BB1F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727A8425-5129-45A2-8712-3D907FB3A216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7DA3C969-6131-47C9-8E46-3F38FFBE4EC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2AF39517-BF19-4C3F-9C32-5A6BB429D7DB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A1214AEF-B8AF-4B16-9F97-B0763FB34EE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D64BB8BE-BB8E-440F-BBE3-4DF1AFDC788B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AF27F0AD-55BA-4F4B-9787-67FA52C76C8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D822870B-D47D-48D7-827E-CF08C207E559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42D50086-AC3D-4F70-99A5-22BFC708B019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F8F822B5-CF74-49C2-8DA5-3264C1E4F215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9E2188A0-2B34-4953-BAD7-23D83FAF5011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2ABE0230-0E14-4BF0-863E-6A874F1C9827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34413D53-22B4-4C41-90F3-5394D717863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77B2BFE9-EA12-4D82-949D-4AA2481C20AA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56334A4D-3220-4BA4-AE21-5E29AB59A57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74044432-6A96-4206-9C3F-B26B826A8C5F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996DEEFA-5BA0-4145-BCC4-EF9F516BA8A8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928EB6A9-19C8-4006-8CF9-B8C60999CF00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BA57A8ED-440F-4FCF-87E8-05C123FC64A2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020F5CAD-7D20-4CBB-92F1-5E879E744C0C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18</xdr:row>
      <xdr:rowOff>154782</xdr:rowOff>
    </xdr:from>
    <xdr:ext cx="114300" cy="0"/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DC8A0EB9-4DEF-4696-A931-D3216BB0DC94}"/>
            </a:ext>
          </a:extLst>
        </xdr:cNvPr>
        <xdr:cNvSpPr txBox="1">
          <a:spLocks noChangeArrowheads="1"/>
        </xdr:cNvSpPr>
      </xdr:nvSpPr>
      <xdr:spPr bwMode="auto">
        <a:xfrm>
          <a:off x="5083969" y="404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6AF270F2-CAD5-49A0-914D-7B1A6D471DA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353C743F-E714-49BF-AF82-E3BFDE99562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FA3B08C8-50C3-4C9D-9A14-C157F991CD2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2F2AC5FF-372E-4425-9274-4B7681C4734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BDC92BA8-7F22-4465-B6C3-D296E817F88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884A0BDE-8797-46DB-937E-543F1B369CD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148AC75E-60D1-4A50-A7FD-50E92B432A5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2FE2A66D-A0D1-47B6-82E3-0942C900385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BAC5B5C2-62DD-4989-87E3-D24090C0713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167028C2-C90F-4A07-B9F8-CAA75F45C40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BA5CE89B-6106-4B9A-A5D0-472442AF98A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C319483A-03B2-4DFA-BB8E-941476F8015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96E39A20-4130-4905-B38D-32A620CEE44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28EFE65D-3C62-4CD0-85B3-8B528286D33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B616587E-FDF3-4A23-80A5-61B27499103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E127F8D1-852D-4AF6-A924-BB4716D055E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6963B8DE-C7B5-468A-9864-185F6B12485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3B6DA540-EC3D-4AE7-AC2F-8A159DC59C0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EDAA1B70-3641-4E2A-97D4-5915E209466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FD2B9C1A-A0B1-4443-BCC7-E9A5C2642D0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24C022A1-B411-42C7-992F-8FC9A0238DF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A09F27E4-EECC-4506-AF5C-7C00A0C791F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A49E4AB4-2A9E-471B-9350-C615EC35A42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264114FE-9FC8-47A1-8743-271B5B8CD6A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88092723-2B10-40CE-9422-2C0AF1653CB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0C5A5E63-CDEF-4D4D-90D4-4105ACD1351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A09391BD-47B9-4E34-B05E-55D00E5B47D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7822E05A-469A-48F1-8F2F-55AF55900F4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3C94EE10-E015-4D5F-9277-5E960A86750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A3EA6FED-75E9-4A1B-B576-0729A81E42E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98A7B017-A6A1-4D1C-A6DA-033CE83AD1A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B855942E-DDA0-4D99-96C9-DB31A03825B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076B529A-1408-499F-BBF5-421FF627955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3A8771C2-AA9C-4623-9529-63ABD83348E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0730634A-CB43-4EE4-B677-54797E6DAE3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00C6CBF9-F8C6-4B25-8419-1C7E23CA815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1EC155AD-344E-4A5E-9A3B-E246AD05DDF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73B27C67-6AD5-4C25-AF98-633C96F46DD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B8D7F023-9B0D-45A9-8F62-F1EE5DD36B5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540DF02D-1A22-4B93-96F5-999FA7D53B1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4FBF6F9D-99FF-43CE-9E0F-CA80D4515F9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FA7FA301-8C5B-4161-8516-871D35308CA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59FD6D58-7B1A-4172-B489-745573B6817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0C3DF769-67C7-4EA2-8AA5-216CCFF2524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B48B325C-5785-4FC2-A257-5F1A54BDB75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C354307B-2F90-4D6D-B56A-339D2120D75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9E297DDA-A186-4F4E-8E91-B2112562DA4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A81B19FD-1C8A-42CD-AAEE-457F50C83B0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0534FF87-CE26-4977-A487-B9AE5988482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CE2E7492-629E-4786-8BA2-FC8069A1110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A0CEB24F-D9DE-43C1-B6C2-B9BE331637E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3F5FF353-869C-44C7-89A4-E160D99A1BC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4A37D6EE-6F7A-4B5D-9524-C8DA599BA65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979512CF-3D25-4ECB-BD87-31F527077A7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940E2716-B9B1-45B9-BDC1-58D6447192C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5B703E44-84EC-4C2A-A63C-958C2D976B1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EEADADCA-049C-4FAE-997B-382F986929F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371669C9-BA71-49BD-87D0-715FA25323A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D3E9A8E8-4481-4E3E-8C9D-D901F8785AF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B01AB0E6-BEC5-4CEC-8D5E-0DEF46B5E81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A8E969A3-6FF3-42EE-A53D-2901549F07C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ED6C1BE7-B331-4C10-8C8B-7180468A271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81C05F0E-CD10-4926-A733-0F943C87596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9EB0BCFC-10EA-4B3F-B2FB-9122017A725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1433A25B-DBDE-478D-9398-2BEBA848EB3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017D59CA-3B3A-43C5-A942-B1A4AD396FB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3147DCEE-9B4D-42A6-A17C-06F58AD0F1B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9C83B8C1-ED9F-4739-916F-D3710103819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1617DB8D-9754-45CF-82E9-1CC13ED0397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ADC23567-9BC8-453A-99A3-A0DE787A51D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4DD17317-60F1-47EF-8876-51BC969C468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9491C53F-1FCD-4369-8BBA-4DE43E6233A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A02ED4A7-F286-4A8A-B2B3-A15A35F7F61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840D768D-5A09-4CA9-8FE1-624FDBB9FD6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9B06A5A7-F5A3-4513-8069-DCAE7007055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FDE96CB5-F138-4E5A-8BC4-675157D9A21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222AC375-3B3B-401B-9A34-BD29B001437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49D28194-1F1B-4C92-A6FE-3F8DEEAA811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4AAA5CFD-3CBD-4BB2-A272-47109754F30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B13F09E6-935C-420E-859A-482D78655F2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7376E626-4438-4F05-BBA8-9C1124273E2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9EF0CB17-68D6-41C1-8A58-CC6BBDB1E3D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708F7A42-3CC9-42F0-8AB6-D6C5C54515B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04451148-9D26-4F74-8016-6D5FCB6DF06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4BFBF528-742E-4793-B9FE-A27DF48B715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F23C9C10-92E8-4F63-9123-C7F341818D4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2030F96D-8DED-440F-9997-1812597F668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D66ED3F2-4F3E-4F1B-8357-46E50B9E379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12B6CEB9-26F0-417D-B47C-CE9A4DDDC53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CD53A862-512E-4144-A662-024B1145EBA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9D6EA423-F7B8-400E-A661-6CF728E2AF3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B3D83AD5-C553-457E-BDF3-64F0DC1714A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44233C0C-5819-4CC1-A796-DA0733CCF6A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78E6F37E-73FF-454D-A8AB-843465E83E7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1D678CBC-B62C-43B0-8215-070336A9B56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C445ABC9-B4EE-4326-8335-3AA1A181492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C56E10DD-749A-450F-8B15-0B1D3211A32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3747BD94-CB03-4553-B5D9-910577FE020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91CA4B0F-2BF8-4BD9-B887-65ADDDBAA11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AB35A380-70EE-4A39-ABBD-80AA1EE96D1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EE9C64E4-9C4D-43B9-A169-DBE1A404885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3AFE7ADB-E673-47FC-8708-9A4B401304D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0592DA00-6813-4583-AC52-7A2AB057C38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4F459409-4C6A-44DA-8547-9EAE4D602EAB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39FB5CC3-F5F3-4F8B-A6E1-76C7E42862F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4F9D39A6-0328-4089-B712-3F34685A642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E271A222-BAB0-48DE-943C-3E2C3E83A6B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EF850C7D-8C0E-4AE7-86FE-2F5B08EF2E1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F6A3AE67-49B7-468E-B8F5-BA9524FBA60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F81A7A13-0B2C-4DFF-BB0D-10AA3F3AE39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A415B70F-2C61-43AA-BDD8-98DB34AC244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E9D9B8F7-DD6A-47A8-9656-FB280C479E1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237F9ACE-C77D-4C48-B721-8ACB0FB0C2F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9897F81B-5C0C-48ED-B3F0-4E40EAC51E8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5ADDA537-F210-421C-AE04-950093FEE22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01221100-C700-4247-9DC4-55FA4B2A779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B5F2CF09-5377-4EAF-92C3-4A77B9ED616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3F1AE6E9-6095-446D-8C3E-1F2A186F672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3E850E6C-988F-4352-BCE3-62FB35179F7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ABE542C6-D7B4-49FF-9C98-A6809BEFC81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D1D594C7-E6AC-4459-BA6B-CB1CADFAA1E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C3E94E81-B7A4-4B0C-B3FE-0B080D4D2FE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0357DED2-0AE1-4AE5-8A87-185F850CB19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F63577B7-8B21-4FF0-9108-19716044D6A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7634DE1A-A4B4-4724-8F7C-6C2B50FBFB7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052D7392-A80F-4CC7-9172-BA5AFAA066F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32F0A3C2-2375-4335-A393-9D44EEAF8EC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F0A2286E-8F7C-4390-BE96-A904232C1D8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A3F98545-3A25-4B03-8CEB-F33B217B79F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E57A051D-0206-4642-A8C7-54CD99341B4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5ECDDC23-05C0-4701-978C-BBD53AF37CC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543CCD74-CDDE-456A-9177-8ECD47CDAC4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704FF247-1453-45D3-AA60-0667DD49E71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B632A8E0-E7AC-4855-B3AF-9E897A0BC9B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7278AD53-BF63-439F-94CE-8464100D809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EAA529B0-F175-4DF7-9C14-F9DC542E8FF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11D74AA5-F192-443E-A756-D262EF86B11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4DEC93F2-7720-4702-8C27-2B34B098DE4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3CE7E77B-BA70-4DB6-BB2D-33BADBF2B88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6AB2FCC1-7E1E-4A68-8B57-DAF6539A46E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2E5499F3-618D-4452-AE6E-43959303D4A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6BDF2904-0985-4F85-AFAD-0588B967114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CCE93E39-45F8-46A6-A094-6A353F7D6B3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BA65E86C-D5E9-49C9-BF8F-3BB9BE5A8C2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F85A8110-77F8-4FA2-8F53-23CF8FAD0DC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B40BD68E-7691-4A80-909A-15614B86455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BD6C702B-B7BD-49DC-B2C2-FE11E5A211F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BA8606A6-B47E-4850-BCB4-D9CE416420D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6E1F74BA-BE8D-4D99-9160-8F0701F1B69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2AA2BBCE-A154-4523-9969-E2A5CCA7242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1FA2627E-C197-4E1D-9AA6-1EC88A93AA2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CBCEC147-B54F-41AB-AB76-B65EB92B35E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D943E3D6-B8B4-41B9-AAC0-526E3AF7D3A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FC04A617-87FD-4A8E-A61C-AA26A815BB8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45287E23-EE4B-43DD-AD7D-8E2DBE6D093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8CC0E2E7-AE13-40B1-973C-F2AFE414B46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ACB7C882-847F-4BF0-A0B1-C94F3DCA183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1C9B97AF-5BAD-40A4-882D-FA591DFDD6B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02B51879-852B-4466-AA8A-FE98F0B6448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6474148D-8E26-41FA-879B-3E9B478EA7B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C004E9F8-FFE0-40A0-99AF-C4492887947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E9E13E82-D5CC-47A0-96A1-446B98CAD3B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C49BFDD0-08C2-4C79-B4C1-CC252E08964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B44E50CF-B881-49DB-BA0D-9D8D22C790A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A7C3CF2A-FBE8-4AD7-8641-B9912777AFB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FB57B19D-62CF-4499-8AAA-23459DE4590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0A1F1020-0A5E-4ACE-8388-56A8BA97F55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FBF8C4D4-D9B6-461E-872C-330191C6E76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1BDF7C07-E2E3-484B-88A3-2F58061257F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6063E8E9-6FBA-4603-82D5-281E42F059A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7CB50883-9B93-4CCD-83C1-333B0D29CB0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B8F65929-8D47-43B9-A19D-231BD7298FD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DADB16E2-D498-4073-AB69-650842E3D65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531BCD30-4A30-4746-B08B-49F73543C22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EE978685-D1AC-4128-A50C-F3F41810E6C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CA3C554B-3D88-45EC-B237-402F6C9DF89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20909FB3-1578-46A9-A4F1-07911D2DA6F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94266665-EDB7-4781-8030-9B8CCF147F5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0C7391C4-39C2-46C2-B780-78EE90FFF9E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FC2D640C-C1EE-4B1D-BF2D-C48F516EA61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F01A4A1E-D453-4BC4-AFFD-5BF0065CFE4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A81DDF43-C162-457F-96D4-8111694306B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F0BAA5A7-8A69-49A0-8BE7-694FBDD9D39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3383EF3D-467C-4BA8-B233-62F2A2E40D1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1FCDC86A-A641-4052-ADF8-44150D341C4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9BEC6A3A-5B4C-4E68-B23A-4CD62664C8E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CB628A8D-2712-4167-8EDD-5EBB362E94A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2A79B77C-B232-40D8-8B15-45FF9A00995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28D3D6C6-8B2D-49B0-BA6A-BD0B9DBFF75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9E36074D-71C1-455A-828E-FED64232850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89D1C8A5-7FCA-4A63-82F7-51C5AFD2523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45B11D68-546A-4CE3-854C-9E19DFFDC46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86E14049-A44C-444E-926C-0BCD84D15FD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E29D3D52-07D0-447B-80AE-DEACC455997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F3CF57E1-40D2-4FE8-8B8D-E06B4FF8F37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9FE44BE9-D1BE-482F-8B7C-FAF2FB244C9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C1BBC784-5A1F-4555-A8EE-49081F687D4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A7731555-6F35-4620-9074-B39F9B27316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793DC645-ADCE-48C8-8AA5-197037462B0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C30A67D6-8BB9-439E-A723-2ADDB6D89B2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DA518BC8-1B82-4C81-8E97-E453B3C059D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A9C40E86-E5E4-4426-9373-4A791A7E3B8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F5D68B2B-B80D-4941-B1D2-F0661ADC633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1183FE9F-5DD2-4893-9770-99400294DC6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2334EC4E-A8D5-4231-94D6-4F862503EFD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F090609B-9244-45DA-A152-8665702BE10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765701CD-9E54-43B2-886D-78D153E195D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375AB645-65F6-4EFD-9BE2-8732DE67731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821BA482-EC5D-4EC4-9FDD-439CE752377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2EECC3B9-8781-4673-988E-BA64FC8796B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F769BD4F-EC4D-4805-8F91-65F65952812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9D0E73C2-E7F1-4A45-8BA6-87227D68169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2D805549-F895-4DB9-8A2B-5ACB2A4BCFE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39084C90-7C06-46DD-8717-F25A4A165CD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5082B99B-E58C-4687-8D89-84FCECD56AE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446D4993-14AF-4B3B-BF89-F5928C85982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D662F986-135D-42A8-A747-477C4EA503B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8EE3ABE6-0A18-4FAD-8188-8BE659C9759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5341C643-90CB-46DE-A199-A7A7F948240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A38E698A-9D4D-4BD5-A357-3546597DF51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420FB731-DFBF-45E8-B09B-A4DFCE47A8D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CA441371-8579-460F-988F-46A0835806E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A193B7C9-BAA4-4E6F-B932-D5D6DA88F76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E8712265-AEA4-46F4-AFA0-678C9F3FEE7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EA3D0A75-9F50-4DEC-A218-31E9F668616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B129918A-1323-486D-8A2C-0D288E2B804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684A3F06-488B-46DB-B927-69F7CA10A82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746430DD-8718-4045-ABCF-FEBEA4B3713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FF07F50C-A3D3-43FF-ADC3-21FEF0F69BC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DD12B867-0139-4C2F-9B31-0AA58B7D225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6CA6E120-2E5A-47B3-8B5A-A3C6D0690EA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D6660B13-B887-4C61-956E-944A623C844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38D32AB7-C3D5-47C4-93DB-7E19B3FA145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7FBCE0F2-6080-462A-998C-E5B0ABEE476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8E6F49C6-CF6C-4361-9243-FC487357E8A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5F0F836B-09C7-405C-8D0A-9BD8E6BDDFB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A7986427-E6A3-4CA2-8217-D94E51958E5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2D6B6971-42E4-44DE-BCB9-24DFE56F795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0200C36E-B7AF-40A3-B1D3-C83A2467A1C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69332CF8-D77F-4804-B621-90C6B8474A8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BDA63A44-D75D-4C8A-9E68-214F47BB3AA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BCBF1772-DA45-4CB6-B775-17F2541E233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B385928A-0F5D-48C1-A53C-F19C0B9D162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D331E683-4502-496C-9B5F-A7E827FE043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3311C60E-6AEE-4587-9DBE-FD47469E8D4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5E441A67-C43C-4CDA-9D97-461A57ECA46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B31568FA-C964-4F9F-B369-737E05935E7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B91472A4-00D7-4F68-B616-BCFAD8164DE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1FD129DF-399D-47F4-B494-1098A8530AB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0F7AA756-A5AA-4821-8CF2-83CAB806BDC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C937BD21-8B7F-40BE-B34E-E56B5E4D5B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4687D909-7082-4E65-BE72-EC31DA220FC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7B6BC476-70FF-4B88-B514-34C011E8757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E491D113-C635-490C-AEE0-983C9294884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93DC2CA9-7A9B-4C78-9071-C9B85EAE6FE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576E3DF4-8274-4BD4-BB98-3249ABB0FE3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7E0B8048-475C-4577-9818-F99B2FCC8B5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6D37C544-1B2A-490D-960C-5310E72F014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8EBE1B33-0120-4EF7-8786-482A34831B9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F9BB6E7B-4646-4201-89AA-74335FE5B8C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0673ABCF-28F9-4AC7-B193-6583721EB2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9D0E300E-3608-45FB-A829-42856F9BBC4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13C69402-D15A-43A3-AD03-86F0EF42315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D281C7F6-510A-4898-AE5A-756C297BBDD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E3F8C5C3-5D64-4469-99FF-3413928BD2B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4E0BA2EA-3173-4742-B872-626BD00F530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40B93B20-1310-48DC-A78A-38A3793BA01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FC565BE9-C849-49D7-821C-674F310C7A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909C67F4-4932-465A-9F39-F32378C26A0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56BAADE0-087F-4348-9784-7AE40F2B787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88B0BDFF-69A5-49E1-9C8F-2A62C77ABD1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1CD50C64-7765-413E-93F9-3ECCC6D75C2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F2B24F7C-C85B-4CDB-9460-E3D06161124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F4747E52-D4FF-4D11-95C7-BF94037FF52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9552B541-F95D-4CDF-B0DA-A660B1D85A7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6F418D1A-73DC-412D-AA2B-29D1EE1FD8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4F879A31-05ED-4A13-AA92-8AE09E8C993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5495BE16-65D7-4819-8453-55E85A23B69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94FD6092-C431-4C2C-84A1-E34232081DF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2C945F15-955A-48DB-B208-BA1AE3C6C0B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57E4855B-1095-453C-A52C-8CB92581F4D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DAC56093-EB8D-4106-B0E1-6D97C09D2F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02C3E821-E234-4463-B3B6-2269957045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F8BF3EF5-58E1-4276-B008-AE99C561404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270A9DF7-E068-491D-B21E-6205A3D3CC5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AF5E09D6-6215-482E-8AB3-00911FEB912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6CF9B5C7-A0BE-4617-8973-DFA8836507A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77D55DA5-7DB7-47F3-9830-885273CD77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68922409-8277-4C6D-AD34-2D55A20C112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F8F0F982-7303-485B-ACED-A4B4AB2655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1689ED66-E3A1-47EE-8639-DD8906DB91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6846FC37-3AE6-4C6E-A22E-B7753F6BA47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EE70E11E-EFE0-4577-A611-3740104425C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0784ED56-B1FA-4C97-BE63-4630D7A01C2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D0FE4F90-E69D-44A8-9D2B-BC1689E5DFF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13FBBCCE-A1E6-4557-AB03-BC7D49D0F61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89A89721-B085-4329-86C2-308037B678A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E3B6BDEC-D6E2-42C5-8BBC-1E6F69BF4C0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8649372A-9E33-48EC-A85D-8A1F9A1B092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B8C8EEBD-BB1F-4992-874E-D936661972F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7B2017B0-28A6-4131-B881-4138DCB1B61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9EB1D244-F5B9-4612-A2FA-E9120AA0FA0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EB619519-54CC-4AEB-8F6B-BEC6B174E71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FEA06937-1646-4AF3-AEE0-535020C3B65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A4B8289F-6951-4B96-9344-9DB9B1046D4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112177E2-D766-4A8A-B74C-00B13573E28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92511C1F-729E-4AA6-8495-455BD07F60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0DD8455B-2BB6-411B-8965-E708C5ED640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A63F548E-A6E8-4B0C-84DB-817A7E7EAAA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CF0DCFE8-D55B-4830-ADDB-1F5369A5F15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E9C96212-A5A0-4A86-8BAF-3F1111FF1D4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64044033-C4D9-47C5-9560-D2E2025135F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C1E13301-979D-4705-8DAA-87130E750EC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7FEE47C4-4672-4632-B4A9-F1C8F20DFC4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1AD40C08-8F7C-40B5-BC3B-84C0A27F6F4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3C76F6BB-CC5D-4519-BC6D-D5936B8099D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A5310550-1548-40CD-9608-FC0EE8DAFF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91EA98CF-7990-402B-AB67-8D2B6561D6D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7850D32E-794A-4EF5-8B3D-DF184483B2E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97F3312D-E65A-4470-8C5C-7C75CD9DBDC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1B175BC1-A2C8-4BDA-AB59-65D1809DA51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AE216568-5506-4D95-9BC4-E2569A900D3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6F1EBC16-1567-475E-B766-61BED63A370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8A52EEA9-8AF5-4089-B052-03EEF504353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1CA89DE7-04D7-4F45-B629-FF46D17BD8C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BDA91687-6BB3-458D-BE09-B881B068134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5672C204-52DF-4766-8A46-C85027AD04D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08EB3EFD-0033-4508-A6D8-7E45862306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09F1E2BB-1D01-4D40-A678-D575A2F8997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A2BE4FD9-B6DA-4864-B28E-E58F17C21FB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BB996FD2-AF24-46DD-B5A3-DE1BD6194A0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0A9E7D81-A67C-4455-8C2E-495C8CD768B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5789975B-5937-46EA-8081-A5650030A16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7E2E41FC-3462-4EB0-924E-D002E93BAE3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DBED91F9-EE39-4B52-8EF5-74CB6C0360E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8F586EDC-2DD7-4977-9878-AB6FCB78F02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6F6FA66C-D58E-472B-B934-B6996F2C98D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364F1C9A-F701-4289-A9D6-85217AC84A2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44AD6500-8E6A-4378-BE2B-56BD0D4E32B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EFC6A420-788D-4F13-87E3-77F7758A2BF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EE222C8A-8F78-40E7-8108-8926CCE9CD4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08D712D1-0F5E-4758-A709-76DAA01E893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EE16808D-38E7-48B5-B5AF-F0ED78C0D6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B7B4B1A3-EBEC-47A9-9344-1C9DF1C1304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4DE5F4C0-6BAA-4D97-9897-49DB1EC4B6B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18EFC7DA-E5BE-4C63-8FC4-FF683B331DE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64A9FC32-351E-4F79-865B-97C98C201B0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1476D2A2-FFD3-4788-AFA7-6A358E866A2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DBD9B354-FACC-46CC-BE65-B776456B835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61664AFC-BBDA-437C-BCAF-CD7435EBD22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D93D2F5B-16C9-403B-8B7A-78CD3765213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1A761B83-5A31-4D05-9D72-42E151EF029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20A90793-D5E1-413E-947C-B50B96A266E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901444D9-4623-48B8-96A4-41E9ABF4DEA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704A5500-F863-483A-8F95-D28425E2774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92A1FD65-768E-469E-959C-B1F241675A6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B1D9BA1C-5893-43E2-B2FA-C33EE1F60E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787366C0-2BAB-48F2-8894-4A588A30E80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B1B65943-E938-4B44-940E-40958774BEA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2463FC28-F5EC-4054-8F3E-B11170CBC8A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6F43B8BA-8EFA-4D41-A6B4-3D7138140CF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503BC499-788C-48DA-A5EA-E654F1185B0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D8893149-A554-4156-87B4-66141911D51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C4EEBDD1-A351-4FC3-9420-79DAE593890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369681AA-32B1-4CFE-A7ED-5A479E2A0E9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8D36BC69-4C70-46B9-A194-526218873CA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DDE7C1DB-7F24-442F-9E52-7C679777362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6B20C09A-6F50-4A1E-BD8C-600B5865205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79D31E7F-4D13-485F-9792-C996A97FC14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368DD462-4BE6-41A7-ABE8-EDD7E38FFE3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732B6C4E-2D90-4A1C-AF78-271CF77BE6C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12CD5BB2-9977-4F1A-B5AD-90E8E20913F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E0D9B9D9-76CE-4AEB-B3C8-B8656A37E8C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65ECD57F-07AD-4205-9CE9-FD1710E5EDC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765C1F73-B830-4F32-9FDA-8E963176594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144ACBFC-018A-40B6-AD55-852A145AEFC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70AF7843-AD20-4439-9CBC-30F8E272CA4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E1931931-BCEB-41E0-8199-49F0794F573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A5AB7492-289A-4ECE-AFB2-83ADD73A8B9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3516C3CD-8BCD-4A25-ABAD-31354647D67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3784E0D2-73DF-4DFE-BB8B-BB3D0696C92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D0D71CA0-A375-4593-84F9-7EDC560D585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EBEBAF44-4066-45C3-AEB0-42144CE557A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E7E22207-CE84-4525-BDA7-2D40A44BD95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6134AEA2-751F-4935-9993-58CFBB5A853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AE2DCAF7-F0EF-4F38-A8B0-EDD5B3202E1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D34CAF9D-7C80-45A1-AFEF-78570AD77EA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CC4F61A1-27B2-4AC3-9C7F-2A62C76AA63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5AD72E88-BB04-4F59-8B7D-54B9226F26E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32C4AEFE-6AFB-4248-A7FD-90D2541632E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CCC2EAA7-2A9A-45F8-81B8-52D6A2F568C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C05718AC-4B8F-42E2-8FBA-568BCC01746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20CEDC3A-75D6-44C4-B06A-51E6F9431F8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93728374-4D95-49C9-A962-867CFA09EAE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96672DF1-8C23-49B5-AE4F-92FA4A1655D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547EB641-762E-4277-926E-6449D3E6D6C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6967888F-EDF5-46C6-8186-C2A42493B45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C04A5193-AE0C-4651-8187-CDAC8A90899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32832356-8ADD-48F5-A57F-12F26028BE0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2F87DA46-45FC-487B-A7D0-679CCFACB39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E3893991-B4A0-45A1-9D50-EFAA4C4B415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42A0A50A-AF46-480F-9C7C-DE662812CEA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503BEB08-B677-4FC7-B928-947FD186972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3C3EF57D-44A8-472D-B03F-5D55DB47F41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BF24E190-0F89-4600-989C-72DC7FCEACC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388B56B5-220A-444D-A983-F9160A5347F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670B7C3E-600F-4F95-AD33-B5D42826309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8CEA976E-512C-4626-B1DE-F4AF8C23D2B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9DDE8F45-3953-4F0D-81C5-D9FB7FAD2F4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42337A21-3558-43D7-8244-CBE414F9C24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5395390E-BA55-4BB6-A778-8AA77CB08A9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35797250-C7EE-4D77-AD9D-86DAD0D60B2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2B0D5174-E840-418A-BBA4-6019E7F9BB9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EA65C917-E185-4B15-8DFD-32A2F1FB834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0565FEF4-33CD-4EB2-B850-BC16B5CEB36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B5040EB6-A989-4319-A6FE-CF619085D03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CD094776-8034-4A82-BBBA-62E4A2FBF9A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9FD82C98-7690-482F-A6ED-BD3EDF6450C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1FB98CE1-F3EA-4F70-92BD-985C9EC3345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B5180376-0673-4C72-96F1-0DDDD5C6935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4DA11920-3BBE-4468-BF94-AC4B11AE414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C72ECF25-CE90-499C-81E6-AB4420A2719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B6DB60A8-07A9-46F8-BA73-55036B7337B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9F4FD459-353B-4A7E-B2AC-C49B90E8966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33443B91-82DE-475F-A8F4-CC2CB0A94D9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325B72F7-37EC-4A22-822F-62F3DBD90E3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A2F12BBD-A7BF-4ED7-99F3-8AF159857BC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F2F471CE-0903-402A-999B-8E2F22090CE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02D264F8-2C39-4288-ADC0-9836633A677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6A1347C9-EC9C-4E30-A135-F6DA08F1F75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9D29832A-1DAB-4032-86F7-0B712825480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2441D291-BF4F-41B9-8439-6CEFA922DCB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551A041B-B844-4010-9FBF-0DC47244C65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C0676E6E-36D5-49AC-8B4F-374AEE8B1F0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D3988DC9-5976-498F-B934-1C514057DF4A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90A9C08B-53DA-49B2-894E-39861499E79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AE27A982-7694-4645-AFD9-11BB049BE7E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DD9C2F4A-41D3-4019-975C-59D8962B423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7B2EC3CC-6EC0-47D2-B875-88597B8D4DA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93BC5AC8-6A4C-404D-B9FD-0CD3882D929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2EB76A4C-0ADF-46AD-AA3F-32709A31F10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06E43278-F20F-4F25-8F78-2E875197A54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345CCB81-4334-41EB-8607-DFE6A35C356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8A834833-3D4A-4BD9-8E74-133A2DCB2F2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2F4AE631-F3C2-4BCB-B34B-A4ADE56DDD8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EE409629-E36D-4501-8915-A71F2FC4ECF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2E116346-98BD-47E0-90F7-427C09A8FBC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751A9327-CCA4-4359-9486-36BF2A63310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AFB7178F-576B-4ECB-A91C-C8473D9B395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F656E060-42BB-461E-BBDB-286982E3D27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6B3293A5-E194-48E8-970C-3ACC899EA0C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ED2F17E7-6AA5-4C3F-A781-76F308198BB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9B83B447-B2DA-4DEE-BFEA-D1978096FDD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EDEF4DF4-4202-47D2-83D6-B6E29C3E9B5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10C6F410-E297-42B9-A2CF-87C114918AF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9495939B-BE9B-42C9-9028-304C24FCEA8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26F0700F-3701-46F9-9FDC-A436F18699E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FD755399-3BCD-4567-A16E-D94084C0604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875BA585-A0A6-4990-9B83-F8CB6888290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64AE600B-E013-49AC-BA8E-413676AB396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8490ACB6-F1A2-4DAB-AC22-ABBD5675026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33ED1735-98CF-4911-BFCC-C5DB23A6718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38A3D3D4-4E91-4C05-85C0-E2566B34C72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FAE5E3DA-6B18-4C34-BACC-878BFFA79E92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8ACC919C-B8F6-4718-B1D1-A8BE0B86D94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56E464B5-22AF-45D6-B237-BA7C4FC41BE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072DF123-E4D2-4902-953A-8C74BB4493F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BFF8BB03-AA58-4A36-BF59-2D22E20942E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7A116993-09DF-4AE3-8211-769B510EBBC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9C84793B-F712-4E83-9F9D-07998802DF9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CB6A0128-3045-4F95-A1EA-954C4210F9C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F14E226F-55F6-46B0-A126-06AE2DDB388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25144D0D-3F96-4F38-861C-91D9D831783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AF2F1846-4AB2-4F4D-B8EE-3532405AF19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B508A165-1C0C-42AB-8EB4-4A401BE7527C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60F8A31E-1984-423F-95FD-EF4A12AC708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822EB30D-E492-45ED-B917-8CAACE035B7B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9EA5E24A-01D4-4A6B-A9E2-3095328DE887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856286A6-5BEF-48D1-B008-B32DFD333A2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D115AFE5-F3CD-4D71-93D0-9A99EE809AE6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A9B6CEFB-F07F-4701-99DB-B3572CA8FEF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597D44C0-692D-4D4E-8BC1-BE9FF06DB451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36A745BA-1CA6-4A60-A9D3-CF6D71E945DF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923805BC-F0AF-4BC1-B4C6-E1D5B332888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F41CBFA5-5BEA-4E72-A140-6541C49F3934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D5CD12E8-35E8-48BB-A467-EBC428FB9339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3DCCD951-AF9C-4C48-ACC7-932830BFF34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F8632C5D-5EF8-4E28-A634-2D59FB002C2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D3D49A33-0378-4B18-BA5D-CE1BFA53461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C350544C-DE4C-407F-82B7-6B70BE6C5BEE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F33F6F37-792E-419B-974A-EB7D11927AC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AA175CC2-D006-4160-A166-2F5D2AFCB093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2B3E97F0-A8C1-476D-A0F0-946EC28B8945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07C475B4-7354-4A41-A83F-20BABC80A31D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434449B9-79AE-4970-B79D-977D35493A60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10</xdr:row>
      <xdr:rowOff>154782</xdr:rowOff>
    </xdr:from>
    <xdr:ext cx="114300" cy="0"/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35D24512-0D12-42F9-91CF-4184F9F09F68}"/>
            </a:ext>
          </a:extLst>
        </xdr:cNvPr>
        <xdr:cNvSpPr txBox="1">
          <a:spLocks noChangeArrowheads="1"/>
        </xdr:cNvSpPr>
      </xdr:nvSpPr>
      <xdr:spPr bwMode="auto">
        <a:xfrm>
          <a:off x="5083969" y="285035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A738C8DC-3255-4C5C-B578-62DFBE52704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7A9E39E1-C58B-4F9E-848E-6D194BF3794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4022576A-2BA6-44DD-91C9-4E5D32147DA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0A9D7A2E-36AC-403E-B307-09BB555A67D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269B9760-B0EA-4B27-A000-35ACFEFE96D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BC27C1AB-D630-4A3B-8E09-51068F2EF08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E6C372BE-3EE1-45E7-A8A0-3B715360633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9C00C26F-23AE-4759-A7F6-D42D934B1D3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31082564-EE8C-4C0D-9F88-EA8EA9936C7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F8D949F2-6549-4BB5-BE65-C6C403FE398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73909787-3B04-4502-9706-B8AE2D64B7D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EA309698-CBE7-476D-AD4B-B2CABD3584E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8636A974-568B-4E4F-AD0C-97037E7D53E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962B14CC-B19B-4755-8B46-93739C8B8E2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2420C00F-9511-465E-ABE3-E9C5A6B6EF1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FA6AF3CA-051A-4DF4-A774-D8D43110AAE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B28D4EA1-9052-4534-BD00-3F580832474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D2A53B2A-4D88-432A-95A5-538A85F3026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5E31871F-6B00-4988-BBC1-59494D13B54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B8899AC5-1EB0-4916-8828-4EACAB4E359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0D8B8156-DB4E-4607-991E-A9E923DDF7A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D848BA5D-32A0-4B62-BFBB-ABE42F45C95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A882E61C-2186-4352-967A-09D08E7C284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4559C5F9-A170-4A40-ABE8-7CBBE7343E0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3447DFBA-BABF-4ED9-8214-67143BDD7D3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8C18C74E-CF99-49F7-B719-E19D8D3A991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5732C587-A3EC-4722-BFAC-99416A66934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653937C1-6021-4EBB-8E23-EDFD47B7935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209E841B-9658-4F64-8830-9944CA5A432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651C50FB-BB2B-4816-85ED-4D57F1A2739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BCB1C0E6-9B1B-4783-8B60-D0F1113BBAF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52FEE968-FAD2-47D3-892F-7E136B027B2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5CBB7D74-BA59-4A6E-99A3-2B03DD4E0C8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CFBB85B9-6FEC-455C-A5BE-099D65E0510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D7BE8F47-5050-4A2D-998A-C0B6CB16E2A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D7F3F2A1-0CE5-4E15-B974-11E0F47D9DC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383FE094-2B7D-4EBF-B0EF-48343E0628E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4D89D133-496F-4E85-9BF6-E11E9A9EC7E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2EAC564A-CB6B-414B-8FC7-3C51B0B74EE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21052AB3-9D11-4554-A3B5-A1627F94D5B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4C3BB7DA-0B1C-4CDD-80D3-E679426D52BB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E03E28FE-3E58-4343-A08A-B6174ED8F86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E59B5824-8F03-4C18-B2DE-9A08ED8F501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2A7BAA94-148A-4B08-87DC-9DB85E6121E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20E1181E-5E49-48C1-A482-3F8BD044C3D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E288C001-1185-46D5-8F6E-58D46A6948B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3440AD3E-B0E1-427F-A436-9995B875605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F7CDDD13-C05F-4F32-BD9A-19E4BD83F27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CF78B10B-3662-4090-91AD-ED729242DCD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BBC70351-4B01-4656-B13B-ADD9AD7FE96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C8FDB33A-DDDE-4A27-8C50-509D7B0BE7D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5744A74D-6336-4E7A-8FAC-468A38DAE8B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56FAA283-AE1C-4BE1-83E9-AF1ABACE09CD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A931DFA6-B318-4DA4-AB8B-C831A3628AC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E74F0BCD-15A7-43F7-B18C-24822B2B6B5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B4EC5C1D-3ECF-4A76-BE72-5D08F7BA213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5FE7569B-110D-42FA-8E4F-101D67B66EF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0C7C1731-C87D-4E4D-BD67-27E75D297A8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B7C63EA7-FD23-455D-83FB-2A0C757A2C8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04EE1377-5A91-44F1-879D-AC1834996A9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138A89A7-3953-419C-BD91-BFB6351154D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684E7940-0E8B-43CE-80B4-06A5C7CDA41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177A5F26-3666-45B7-82EE-FFA172F6268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2A7242F3-BC5A-4DCA-8FBB-7DBF8BE086F8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22D8387E-3AA4-4007-96B2-0355D6E4B4A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A0E2E7CD-3869-4773-A250-CC19964E8F2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A9EFA110-F53A-4766-B737-FBA23295700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572A38C2-5B2E-4086-A298-72247422685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F24E954D-422B-4E65-9D76-6B144DD30EE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C49B3E79-8EBE-4769-81D4-D6A579B40A5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EA7D3C64-0A7A-4238-A507-083FAA13253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6D95273C-AA6A-438D-BEAA-2B3A3633E74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7B6433D4-5765-4A30-9644-372266C5E40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C4635D58-27A1-4194-BD23-A2F044FEB00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347C4C91-CFB9-4408-94F6-540212D5E24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F110188E-0D22-420B-8043-C5E0C52783C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FB0113E1-77EC-4A13-9A32-98E2E8AB626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A8630878-EBD2-474A-8D4F-C6E21E920BE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637A9C53-2075-4DC5-BD23-C54C0DF479B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38C9B983-3F1A-4F94-AF57-15F490323027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F0D07FAE-B01F-42BC-A6A3-3B197F78B8B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B1989D9E-D1BD-4775-95D3-52264351989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3B8955D2-C3C2-4D3B-A3C6-E9A460732B9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A872A832-2224-491F-98E4-CDCE5AD77B6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A8DEE199-37CA-4825-9698-697F212D4C19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6FBC60A5-BA40-4F33-B25D-417029E899C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91AA6B07-7174-4D0B-AD0F-60E91CBA3AE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7FC9CB84-186E-4783-843E-26E2BB1A60A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1448337A-2418-4AED-A404-FD22363CF6A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F607B8C9-E8B1-4A7E-808D-A4CD026C6C9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BDC5E1CB-D1E0-4D94-BFCF-02D96B14BD5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4DECD21C-AC74-43CA-99F2-E541B735AD9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800FB6D6-799A-40FA-A698-9C56F170F9E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973AB092-B07E-4EF0-82E6-ADEECFFA68B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03047605-6AEA-4B89-8020-7F30831F8DF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A35AF7F8-0A37-4329-86C5-D20F1982651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AFA8C70E-546A-4137-915C-7AB06EDBCD8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359B93CB-2B26-4FE0-8A25-FA6D55293A3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775A9100-DF49-457D-A1AD-EEB77ABBACD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251566BD-E039-4244-B85C-43270598A9D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15EDB5CB-14AE-4031-86F9-2D41AC774DA0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7873322B-27BD-44AD-A90A-180F6AEB292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1443763D-8A4B-4E60-B249-AC66DF216252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35313752-0341-45C7-8F62-05AAC330E54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91A07601-E67D-4196-A23D-821CC430DB25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8E19380A-D4C1-4607-B89D-37F0CE3EB00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13ADC28E-0F49-470A-88FC-C829BB1075F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7BB0E2B5-B353-4CF4-B971-E6F2CD2A955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2D434B6B-9312-40CB-A0F3-1C8A01C6323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12370C32-68B1-4E2B-84AD-97EE7DC23C3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F04C1395-35E9-4BBE-A5A1-4688753ACA61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DB824434-AD8F-4142-A5B5-6BFEB724A2C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9C7134CD-6221-45B8-A80F-1765EF946C3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F76FCC67-3D8E-4C2F-AF45-EB4894862483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AC72B380-0056-48E4-9507-E73C15D766E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3109D107-C8A4-4D58-8841-98EE9232CE96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CA895074-7CCE-4491-9C7C-D8266828561A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2449CDB7-0575-4936-B09F-068AFDD6E2D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8C4C3158-1D51-441E-837E-5AE6321F4BC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22E9D443-E851-4273-9C39-E7D39EE32F7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1E3E7DC5-9F95-4CE3-A69C-DB157CCE4FF4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08EC500B-97C2-47AD-88F0-E31151130D5F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CD743BBB-BCB1-4B68-97AB-37EF006BC4FC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12</xdr:row>
      <xdr:rowOff>154782</xdr:rowOff>
    </xdr:from>
    <xdr:ext cx="114300" cy="0"/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0542479B-DA4D-44A7-8AA6-DDD35421D10E}"/>
            </a:ext>
          </a:extLst>
        </xdr:cNvPr>
        <xdr:cNvSpPr txBox="1">
          <a:spLocks noChangeArrowheads="1"/>
        </xdr:cNvSpPr>
      </xdr:nvSpPr>
      <xdr:spPr bwMode="auto">
        <a:xfrm>
          <a:off x="5083969" y="3240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0</xdr:row>
      <xdr:rowOff>0</xdr:rowOff>
    </xdr:from>
    <xdr:ext cx="114299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7455766-8F4C-4CF5-B14F-D04B8D5826C9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29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0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C46DAF6B-56CF-48BC-B5B5-4D8398AC54E3}"/>
            </a:ext>
          </a:extLst>
        </xdr:cNvPr>
        <xdr:cNvSpPr txBox="1">
          <a:spLocks noChangeArrowheads="1"/>
        </xdr:cNvSpPr>
      </xdr:nvSpPr>
      <xdr:spPr bwMode="auto">
        <a:xfrm>
          <a:off x="9906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96B13229-498B-4736-8A8A-6F398DDF854F}"/>
            </a:ext>
          </a:extLst>
        </xdr:cNvPr>
        <xdr:cNvSpPr txBox="1">
          <a:spLocks noChangeArrowheads="1"/>
        </xdr:cNvSpPr>
      </xdr:nvSpPr>
      <xdr:spPr bwMode="auto">
        <a:xfrm>
          <a:off x="3048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E6FDF94-BE17-4173-BB2C-C2AB774D2DAC}"/>
            </a:ext>
          </a:extLst>
        </xdr:cNvPr>
        <xdr:cNvSpPr txBox="1">
          <a:spLocks noChangeArrowheads="1"/>
        </xdr:cNvSpPr>
      </xdr:nvSpPr>
      <xdr:spPr bwMode="auto">
        <a:xfrm>
          <a:off x="3810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91C1EA71-7AC7-4A1A-8D0A-606DD24C0521}"/>
            </a:ext>
          </a:extLst>
        </xdr:cNvPr>
        <xdr:cNvSpPr txBox="1">
          <a:spLocks noChangeArrowheads="1"/>
        </xdr:cNvSpPr>
      </xdr:nvSpPr>
      <xdr:spPr bwMode="auto">
        <a:xfrm>
          <a:off x="3048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C3581675-E65C-4C28-A0FF-920998015973}"/>
            </a:ext>
          </a:extLst>
        </xdr:cNvPr>
        <xdr:cNvSpPr txBox="1">
          <a:spLocks noChangeArrowheads="1"/>
        </xdr:cNvSpPr>
      </xdr:nvSpPr>
      <xdr:spPr bwMode="auto">
        <a:xfrm>
          <a:off x="3810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B83370F4-5327-4E41-9564-60D2E568A785}"/>
            </a:ext>
          </a:extLst>
        </xdr:cNvPr>
        <xdr:cNvSpPr txBox="1">
          <a:spLocks noChangeArrowheads="1"/>
        </xdr:cNvSpPr>
      </xdr:nvSpPr>
      <xdr:spPr bwMode="auto">
        <a:xfrm>
          <a:off x="3048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468B9B8-BD43-45EA-9C6A-AAC898104650}"/>
            </a:ext>
          </a:extLst>
        </xdr:cNvPr>
        <xdr:cNvSpPr txBox="1">
          <a:spLocks noChangeArrowheads="1"/>
        </xdr:cNvSpPr>
      </xdr:nvSpPr>
      <xdr:spPr bwMode="auto">
        <a:xfrm>
          <a:off x="3810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1E548FE-B219-48A9-828E-8113D2C8EEA8}"/>
            </a:ext>
          </a:extLst>
        </xdr:cNvPr>
        <xdr:cNvSpPr txBox="1">
          <a:spLocks noChangeArrowheads="1"/>
        </xdr:cNvSpPr>
      </xdr:nvSpPr>
      <xdr:spPr bwMode="auto">
        <a:xfrm>
          <a:off x="3048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117975BD-7F4A-40EE-933B-CDB226BAA0A2}"/>
            </a:ext>
          </a:extLst>
        </xdr:cNvPr>
        <xdr:cNvSpPr txBox="1">
          <a:spLocks noChangeArrowheads="1"/>
        </xdr:cNvSpPr>
      </xdr:nvSpPr>
      <xdr:spPr bwMode="auto">
        <a:xfrm>
          <a:off x="3810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E131FD9E-29A7-4544-8E6C-995AEB7D428B}"/>
            </a:ext>
          </a:extLst>
        </xdr:cNvPr>
        <xdr:cNvSpPr txBox="1">
          <a:spLocks noChangeArrowheads="1"/>
        </xdr:cNvSpPr>
      </xdr:nvSpPr>
      <xdr:spPr bwMode="auto">
        <a:xfrm>
          <a:off x="3048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645A2737-5C2E-4E3E-8DA4-91F04DC92CD8}"/>
            </a:ext>
          </a:extLst>
        </xdr:cNvPr>
        <xdr:cNvSpPr txBox="1">
          <a:spLocks noChangeArrowheads="1"/>
        </xdr:cNvSpPr>
      </xdr:nvSpPr>
      <xdr:spPr bwMode="auto">
        <a:xfrm>
          <a:off x="3810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5E0B3AA-217A-4274-9E26-66222852A463}"/>
            </a:ext>
          </a:extLst>
        </xdr:cNvPr>
        <xdr:cNvSpPr txBox="1">
          <a:spLocks noChangeArrowheads="1"/>
        </xdr:cNvSpPr>
      </xdr:nvSpPr>
      <xdr:spPr bwMode="auto">
        <a:xfrm>
          <a:off x="3048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7961144E-CF48-4577-A483-2C9BEB06DE41}"/>
            </a:ext>
          </a:extLst>
        </xdr:cNvPr>
        <xdr:cNvSpPr txBox="1">
          <a:spLocks noChangeArrowheads="1"/>
        </xdr:cNvSpPr>
      </xdr:nvSpPr>
      <xdr:spPr bwMode="auto">
        <a:xfrm>
          <a:off x="3810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299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12D8ADF-4F7F-4C72-BCE7-901E8F632048}"/>
            </a:ext>
          </a:extLst>
        </xdr:cNvPr>
        <xdr:cNvSpPr txBox="1">
          <a:spLocks noChangeArrowheads="1"/>
        </xdr:cNvSpPr>
      </xdr:nvSpPr>
      <xdr:spPr bwMode="auto">
        <a:xfrm>
          <a:off x="3810000" y="7858125"/>
          <a:ext cx="11429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9D3C31-F104-4F97-A3A9-680D702DD1C7}"/>
            </a:ext>
          </a:extLst>
        </xdr:cNvPr>
        <xdr:cNvSpPr txBox="1">
          <a:spLocks noChangeArrowheads="1"/>
        </xdr:cNvSpPr>
      </xdr:nvSpPr>
      <xdr:spPr bwMode="auto">
        <a:xfrm>
          <a:off x="9906000" y="78581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6162145-B1D7-4828-B9FC-B1D08B84CEE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7EA2546-8910-4786-B595-E36F247B777A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FD5A412A-326B-4398-B79C-31D72F0D25B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F59EAA9A-09CA-4188-9C5C-887E626D8BC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9109053-5C65-4621-B182-8974249670B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DE13FD53-FB0C-460A-8911-9DA3F57AE48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76800DB4-2658-40B3-A802-3DE096C3D7C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E4BF9557-C253-49A3-977A-CB83CEEA13F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93D4BC6-DBD0-42EA-BD84-6403E8E978C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DE8C19B5-F97D-4962-BD40-162152D4843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BAE472EE-579F-4603-B710-61376DC8191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699461D5-9856-4983-92BE-879F1EA8043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2F6204B1-AE91-4D03-AD8F-93312BD670C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CF9C8C39-7F64-4F24-8355-3EA4D992C03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A4F99527-1E9F-4E13-916C-81D5CA947A0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560DBD30-A0DA-4F1D-9C2D-6FD5B614871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55248C64-9F6E-4F90-B53B-32059E99B82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CC1288B2-34C1-4FB5-A31F-45E2A394948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338F7817-7A4E-45D3-B252-261AEE8DB25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F9D14FF-5A13-4AD4-A9A0-30968601EFB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768ACC57-3DFF-4D64-8747-A76939E328D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41B33D97-515C-42F8-888A-72257AF28C2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2C62264-154F-4988-8E1C-72193A1034C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38B65C77-40C6-4F3B-A6F8-CFE46364B29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C95CFC91-1C7A-4AEF-9A02-762DE3BF6BC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8A3067A9-F510-485A-93E0-1B44C490496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C5CEBB81-B9A2-411E-92A0-B07811FB5F6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37CAE776-B3BA-4F9B-931E-FD9FE541636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582D1915-D59C-46C5-B6E3-2BC3A1B34A2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B21E3D56-306D-4EB6-90E9-F7B8ABD4659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991BA9F8-45FD-4591-B189-728064BCB95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25BA1772-C3A2-4DEF-8EE6-C0DEB7D8B81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3EF59D8C-347F-4639-B702-1E4264ACD26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CDD06DE0-C419-4C5C-A123-A8F45B72A6D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967354D5-9DC7-49EE-B01E-621DA83A2B0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F0E59549-BE71-42EC-B707-99C6C507274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292DF813-9285-4E86-871C-8944740538F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48E6BFAF-DE33-466A-BE35-4CED98DC819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1DCAEB3D-F42F-4F6D-965C-81F1E36DC28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E118BC4E-28C8-4AD3-BB3B-2F81EABD4A7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8B0AACE3-B16A-496B-AF1D-9654F9BDBE3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F3A2DBFE-9B4A-4D2E-8A8C-AEA09066513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30D5F6C1-8447-4499-8C89-9C45500188C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E214CD37-F3DF-44F9-B313-DCDB64D73F6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D09AAC85-261D-4EA3-BABC-95C9A9036C1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DB1F3354-D394-4CAE-AEDC-67942DE684E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2B3DB694-A526-4C98-A398-FD6CF5346A3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3CF4674C-5568-4995-B5E1-01D27F87A41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7DC86B75-0301-4298-AA14-2D6886D0A87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7C6C2AA7-7873-423E-9A44-C7CBCFD72DD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62A18E5A-0942-47DE-8E8C-FA78CA89E80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DBB8298-A8D3-46C0-A4F3-ABF02526A4B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33431EBF-554D-411D-A00E-06D3A2FFF3B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8C48CB97-D1DE-4AC9-A319-1C08CED775A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D9BAB490-8507-46EB-B725-46BA87F27A9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B067AABE-D277-4C9A-A26A-44EA30D0264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EAC60546-6EB2-45A5-ADEB-529D9BBE91F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3F1BC3D9-3E92-4B35-B01C-3FB8618687E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603AECF-3A64-4BBD-BBF0-0F81A17D445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80816944-AAC0-487A-A2B1-3D1718B6324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90C89209-CA48-44ED-A159-5DF49458830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ED6DD547-F0EE-472E-B5C1-4F1958505EA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5A62E62F-73E6-453B-9951-B54FB2BC585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6844EC02-668D-449C-8FAF-03EC87D2132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3FBDAD47-DDAC-460B-AD78-43C8F71833FA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FEDC7654-6732-42EE-A424-3C186C75D13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598670F2-DB4E-4CA5-B827-6470301DD298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86D89BCF-EA2E-41FD-98AF-1FF9855B201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A330F48D-15E0-45FA-AEF3-07A1DE9064B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5B218064-1337-4280-9DEE-4B3071FAAD7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45DB891D-FA7B-4CA6-9658-2ED3494FEB2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2ADA6261-3885-476A-BBF0-BC9A724D742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660655BA-1B07-423C-B955-86D88C87D6A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E444B938-F0E8-4F06-B4FD-F74A45164CE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95491CF9-FA2C-46C2-83AD-9690C045056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65452A86-E59F-4177-BEE7-0ED665415E37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B554ED9D-E72F-48F5-9F4F-D6202077EF1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CD342B43-4E4A-4D5A-8C96-443C2C047066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603BC1C1-4A37-4BBA-8615-38061F0F47F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3A3D25FC-FF60-4567-BF34-0B863E32739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3D362DD0-4612-4E58-9288-2156C3F531B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E6B3274F-5000-4B74-BFAD-443AA305E5C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4E0D8DA4-2992-4B42-B394-B3350F907CF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27801FC5-EC0C-490C-86FA-F84E120238E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80D00A1-B20C-42AC-A589-050C5D907F3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FF1742DB-42F9-4B10-B5A1-7ED3AD60581A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65DC441B-FF16-4FE6-8AEF-4B8EC26E28DC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ADD500C9-B622-4575-87EC-B7A12D8EC11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88771403-B010-43E2-8DA9-A570F394A1F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5AA87AD7-9909-4500-B4A7-A18BC80CCF0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F744E8E6-8E95-4081-85E7-45C61DA5992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C1ECF6DF-B871-4CF5-98B2-F3C9F4202C5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04610EFF-4BF3-4BD3-9399-90343CB521F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35D82ADC-1038-49F9-8892-7D53396356A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46231A50-4B7F-49F6-9C8B-393565B28EF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CD4AAF62-57AB-48FF-B02E-8ED241315E3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D0ACEE9C-5B7D-40C1-8645-73738F18645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4079109A-FADF-4A6A-982D-D225920D1C7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10BA0DA2-48B7-4347-82BA-56C8981FDFB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D65F859-1751-481E-AADD-49823704601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E14051FA-C04F-4FE2-B0F4-061AF679B28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E8274E35-6CF1-445A-B5D7-94D8BCC7CE4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E8595D86-D741-456A-9A0A-F28930756F5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15C2B829-32B7-46AB-B1AD-87F4B5D0CBF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6599CC81-86AF-4B58-961F-2D7097C54E5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1A5EAB4B-1B61-43C4-98DC-932DC182685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7F08428F-72B5-413C-8236-FA1310A2D11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149180E3-D77F-4799-A62A-94D4DEC58F6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51191ABE-BD9A-46B9-93F5-88DE52DEFD6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D3CF044D-A064-4E09-8E05-835D4DAAE76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8CAA5B32-EEA7-4C2E-9A34-CFF07F32EA9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39447CBF-08F2-4AA2-A3B1-E9A8649B07B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194151F5-A521-4F6C-A3DD-C9B925693C9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1FE308B5-0A85-458E-9658-22B8EB8CDED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605EBCBC-6CF9-4391-9B16-1B1DB5620B4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7D2729DB-7134-48C5-B2D8-DAAFF656065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1AEA102F-C854-41E4-B13E-957122A4430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1D49E954-279F-4754-899D-223FB40AA93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D6884100-35B1-410B-AFD8-43BC43C26FB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A6358E2E-DFEB-4B4C-BC6D-7F3948F2FDD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15D25FC6-237F-4E8F-B606-6E87B43E4E4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861699F0-D966-4031-BF87-F260E1E0AE8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15CA331D-EF27-4251-B994-DFEA4403F64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5F8BD33E-C513-4488-BE11-FED3BD76DE1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5C491E9A-3A8F-4D5A-9E9C-B33189984E3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E3F1CD78-A8A5-4D9B-AE2B-102E8A6311C2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6FA7B5C4-77DD-4F1B-AA97-FB780C0F79C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15F5B108-E9C5-42A7-8B29-36D805D3648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1592DFAA-A4CE-4569-B9E5-5CCA243238D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7C6FAD9E-0895-462D-A257-12429467258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FDBA9B2E-091C-4A4B-A25E-D8809616BDC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AAA461AE-8BBE-463F-84F3-3BDB0E793AA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A4F4725C-E6BE-47D9-A469-D4965A2F1B5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4661F4DD-62D0-4F83-B392-3AD32E94BC6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B03681C0-291E-499A-A4D5-183DA01CA47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5745BD65-513A-4C62-B2AC-C99D6027B11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CCE04C5D-AA97-429C-B789-02AC0B95892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0AAA8324-00F6-498B-AA7C-861C093DAFB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595D1389-F7C1-4857-BB5A-02AAA0D15F0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5154108C-B1C9-4965-9621-BCDE3ECE3D6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F9B013D4-B387-4A39-8972-777FCD96B7E9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D39BDFBA-145E-4D80-9BC2-E2B0EF681CDE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A2251606-6E69-4201-9810-501D540ADB28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E3485E29-A1D2-4F4F-AAA5-CCA57FBBB42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2244E3E8-C247-48CD-ACD2-13589691099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4BCEE177-026A-443E-9647-BDB4D339F1D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CB623FB8-87CA-4A2A-AED9-8605BD223E4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105EC75C-873B-408B-BFF6-6E7E7EC7E4B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63A221EE-9CAC-42F2-B2E3-157FA8D0A54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6264F5EF-A65D-4D68-984B-01EC9DB56EE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700FE185-4428-44E3-ABE4-CD030C70899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FAD48354-E438-4A73-A65D-21546FBB105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AA93C8CF-1533-4F74-9724-AED5FAEC746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F348A2E0-8BAE-4F99-834D-7C1F99D49EE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79F6B606-2F95-424E-AF9F-5249AD7203F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07B8D7B9-66B0-42B9-B890-012616FB5A7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40E13B72-E8F6-47B5-AFDA-DE398586CA3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91FF7D33-2932-4CC2-A640-57B3E560DC1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D1668C34-3735-4C87-B255-292A632AE679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7EFA514C-60DF-438A-B9BB-0EA07AC082C7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2D5A72FE-3755-451D-91DB-4739D3339933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68FFDCAD-890D-40D9-8DB1-07BB8BF4C6E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D07A247D-CE50-4639-9F48-5EF922B7F81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C0F80316-224B-491B-911A-D6A6602CCB8C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85EA561B-3AB9-4197-AE84-81D9DC158A1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1CCB11B4-731D-4FEF-A1C1-84313481F73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D908D803-AC8C-4EAB-B9EE-9B98479880A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0BAB90B5-456E-41FB-B4AC-3A4703BD1009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88856DB6-01A9-4AE7-8111-5F8F660083C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26010061-5BB3-4582-BE4C-E2D43619040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32BF1147-D728-4331-B9A1-2FF8A638A84B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CF7B93F9-43F2-4E26-8DFD-13D21A271A66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3A3B7395-7272-42D1-BA0A-0D7DC1918D97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AFBB2446-8AA8-40AB-B38F-79D171BA978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B6DDC6E8-AA49-4487-BC29-C0B165B9011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18C37960-0251-421C-B1EE-7A6C20E9E6B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78FDAF5A-D276-42D3-8FA9-107EE1F8721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6A97D02C-C1CD-4948-BEA5-EF2FD49D35D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462478F4-A39F-45A9-8AA1-FC2E0A341FA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7FDA4BB6-37CB-4898-8D4E-E4163040F2E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31C7511A-1268-4054-A1D6-A9F5AA678396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B0F8D4FD-BF70-4238-A0B2-5AF6C45A0C72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0DF32EA9-E41B-4DE1-97C0-8D2AD97EF9D8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251CC7E1-E12C-4C09-8840-23ADA999A70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9CE3B0D3-93E1-4455-B7F5-ED5AF2237FD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56E70512-9F01-4E17-AE55-2B081E28D42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B5758006-7B31-46BF-8009-FAA5B3F4999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39ED2993-01ED-431C-8192-72589F9F23E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E176FFDB-733E-463A-9F60-D6D1792D855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C6238C40-EECD-4A31-9325-784273E7882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922559BD-B5DA-491B-B913-AE3452FB8F8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1C88C350-E0A0-4D14-8DDE-147866A898C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D91FC8A9-F6C5-491B-83CA-EB35811AB08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E3F3BE9E-90D9-4056-866D-2F873FB4C5A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E097D2F8-9176-4787-9F65-9636C8AF267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06BEF03C-116F-4CBA-A969-00129D4BEC7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FFE648A7-3CDD-423B-A155-A00BDA72BFF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E38D37D1-3EF6-43AC-89CB-5334E6D8B5C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F50E7D3B-AC8F-4723-B5CD-598F9347DD6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95BFB61E-4740-4243-BA1A-0F57CFA8A23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CFBA8686-AADC-4618-B1DF-B74A3CD1DD0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ABFD69C1-BB4D-4C4B-B2F1-A8C02719F06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1E13A3D0-41C0-44BB-8C90-BCA28C04CEF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5B67FE46-7E62-42C1-BE77-662152076F7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1D9637FB-C2C7-4DF0-BE53-6DBA571EE58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72F1EFCF-3B43-47FB-B7B8-5E9FB9FF785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14C7EABC-0B09-4BCC-85E4-5914F90FF8F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14FE55F7-9A43-4FD6-A0CC-3BB8ED61EEB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254CA0F8-1DC2-4D75-96FA-F14F3A1991A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68368D79-E394-41A8-92FD-1B9F6CCB6A6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A5EEF2A6-1E23-462D-B9C3-834F37A6023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2F42D9DC-7E36-4500-B29C-1015CE68ADF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39CE6D7D-64E0-42EF-9E89-5D0ED7778BF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CB5F0467-22EE-4256-8DCB-FA40FEAFAC2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DE2C9F9A-D473-4F42-B83D-C40CB40B081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77CA5B0F-0322-43DF-A78A-C70EE72045A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3012E17E-5F1A-4988-8A5F-12092424F14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C24DE681-46CF-4763-A22A-B03C93A522F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402E2023-BF3D-4FEB-B6E2-1BAC088D551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9136BE04-C3E2-4487-8E0C-DDBBFBC4D3A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87820E25-AEBB-4058-AA17-19CF087D4ED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D0081A06-791D-4C77-93A2-7B6BB62CF8D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CB6F5B58-2BA3-4779-ABB7-D202FAE0F2B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C31D7DA8-E533-45E2-B0B4-E5EBA2D227E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F0230741-4194-4A7C-8D46-255205FA142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582167F9-F744-467F-93D5-D1644C9B355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E0D020BA-0453-4B16-B828-32B926E3910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172D47C2-F62E-48E6-ACB4-EBF16A3EC36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032C5C02-FDB7-4B25-A1CC-717354B2FE6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D74CEF9A-8836-4DC4-AE70-4D5EDF37EB1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796C6887-BAC8-4C86-8BEF-0AA4CA7E214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1D883963-1775-4C4D-AD47-2335650C80F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5F41A7F8-62EE-4096-952C-F44E094BC61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969BDE97-88D3-45ED-A73C-2781E79FE4A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CFB51D69-BCDB-4A1C-81AB-A92E568128C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01E1AD92-E35C-481E-B9C0-AF907CB5843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6D76F30E-4BD3-490F-8259-577F13E4202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029E7D49-71F1-4B1F-9CE7-66711C5A636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D61EC200-C67B-4BD1-8AE5-6C7CE850877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5328C86E-5E48-4629-B187-BC72C9655C3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AB336DFF-B412-4AAA-969A-43AF83AB988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4B2C98F4-CD28-43AF-93E6-2F176EDC3FF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0F31B448-1EB4-46E5-BF05-F993131AFFB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A9869F93-E03D-4D18-B3C2-621845E2B10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DBA6D5AA-6720-41CD-80F7-6281B770916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C53F1F9D-F091-47A1-B0B9-286233ED015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4FB959BC-99A5-44F0-BC58-DE57112BE4A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035C38CB-A9E5-4500-AF60-1B68E23DEEA9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A8427B5B-18EC-4999-A97D-8989141FAE12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A8FA4DD3-5C07-409D-925F-13A14A5152C6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7E04115C-F39A-42FD-BE1D-B8A7C41F922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37998517-BEEF-4272-8704-A7C161704E28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B1489CA1-5FD0-4543-8621-405E5A61AE1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D666041A-04EC-4E3A-B246-72B0A860D60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A39746C8-2E92-41D1-A0CE-DAF91B1603F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3BAF9C22-9635-488C-B142-A11B203D50E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9C2A0BEF-B4C4-4C53-AC62-85F9EF3A18E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D122A666-8D3E-45E8-8173-E267CFF5E93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A3DE6C65-5C9C-4FA0-995E-A45C16AD41D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9CD57F22-D3F3-459D-8345-84EC8688A9A2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6BBDD362-DC20-4B14-92CD-817DC20DDBC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F0DCB9D3-3A64-400D-8003-5D0B5012B86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44EDA9BC-4754-4E7A-AC06-00257A7B06E3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C729FF5-92DA-4633-8E86-073FD55737DD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BAC73056-A134-4444-BC08-AF99B2A7BA40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9D1D1982-F504-4FA4-A1E4-5A252D1A30C6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D1E9AB36-F0DB-420C-8CBF-D0D2271712D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9D25642E-76B8-4FD1-9CDF-220434ABA49D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5D4E4741-BF0E-41E7-B7B3-F7CA00606B5F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1D4259C5-45BC-449B-AA77-BB70B3C8B4E0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02E024AC-A374-45AB-B89C-48E46530530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6F067DD3-4D9B-4196-B587-AEE5381401C1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E98B3FF3-14AE-4398-8756-4CD769EF72F3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59166678-8F53-4AA4-B952-34D9400F4DA8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8C783550-0356-46BA-AE1B-6DDDC56F896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9F8C3E89-12FB-4FB7-AA47-D98AE48D6C5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C3A9B2E5-2A42-4874-B8ED-13F88546C53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28F09033-19CE-44A3-B94A-E4DE6479434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033BD606-5633-4A74-A9F1-F565FA986928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CD0C733D-8EE9-4DD8-9E7C-DB840C831CC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801A7B22-2AC4-4B9D-9ADE-EEE6B4306672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2B65257E-B8A3-4C19-BB3E-BD631CFDD64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1B723952-C66F-497B-88AC-9D0073361C7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858772EA-151F-4946-A364-A29ECF5D1AD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23A790E4-3ED1-4C6F-AA4C-EBEECD9F04E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492EDBE9-4F71-4D99-88A7-5FBE50B4E3C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5E12EC78-1F3B-438D-A7FE-E7918DB234F8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646FBC1B-59DA-470F-8F15-78C0754116C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C169B1D6-9163-486E-9261-6353B288644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7FE91B31-0238-4E2D-AB57-F654DE36AE7A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45046C09-6AE0-4A47-9733-D7DD609D3BF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A3FF4CF5-D97F-4882-9326-54D1505BDB83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EC8879FB-D325-44AA-AA67-7B2C2B50470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58824CA3-F61B-489C-8B66-15A7F9ECC17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FF5BCAE3-FDF1-455A-B757-5F26707A466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DA0ED8DE-C53F-470F-96A7-EF49212A1A2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952DA5E7-F374-4C08-BCCD-B91E272239E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16198A6B-8508-480A-AA3A-A222E127306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CBA1010F-94E8-4AA2-8B09-85865DB9949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66E2715F-EF08-404F-AFEE-50C03DF1A8D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53CD21BA-2EA8-4251-848C-346535C2C3F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07873BDB-C028-49D5-8AFB-226255CFE6A0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C2B1FDFA-628F-482A-A64A-2317C0836FD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E75A2849-9802-4230-9EC5-C31CC581055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7ED36B15-A3CD-4244-BFDB-53D36343F8F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BDBA08B8-064E-40A4-8639-99B328A37F0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4C220CC1-F42D-4D7E-887F-AB8AFC88682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DA1E8FFC-2E4F-491F-9A70-84E21ADCD1F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51C35C56-A908-482D-BCBE-9AC5F7FB4A5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490998E6-76BB-41DC-BE51-752C923F3FA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E954E366-F81F-41B4-A97C-67C4620104A6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99E9CB92-9101-448A-AF27-0E4C24276B8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CDC44B53-0E5A-4445-A05E-FDA3C166A85B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685704AE-5D62-4F22-99FB-B022CD8EFBC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A8F6D6E9-7936-4677-A0B1-9EB9F5FFF97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0E703737-3BE1-4A1D-9B13-2A6AFD1D7F16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2BC001E0-9337-4805-A8A9-A901326EFDB8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79D45ADB-8DF3-473F-B1A7-B7756D99244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7F84FDCF-C010-4E9A-AAB6-04ADEB8D06C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F5B1A48F-14D7-421A-9DB0-CFD1E50F9D7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24F29915-A94E-463B-ABAC-E6B907D655A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E3E6EC90-F63D-444F-A3CE-E4E4F1FD320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43F8201E-0699-4FEA-840D-BFCA25F4498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BE7A4799-1721-44B4-92CD-0ACAD105B10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BB0DF94B-D899-4925-97CC-CAED8BC1819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494DEE8C-AD0E-46BE-9853-65F5F2E8ADD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9676E508-312D-4B19-8AE3-BBD4D9FFE4D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587BA12A-70B2-4D15-B711-FA775D2CF39D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0566D267-0D4D-493C-A0E1-AA0B83DC13E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CAD2449E-EC68-4776-9B3B-4B2FF0FA7FE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EB657CB2-3662-4081-AC76-7B8A8AACAD6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04196DE0-4A38-4C0B-B7F4-252F3E97D61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EF5A95AD-2C1F-4424-B74D-E643DC720D6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40154255-4BF8-48BC-B49F-03FF6D10A75E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1B75BF9C-8C69-44AA-99C1-48A68454127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20B671FD-7A0F-4254-A3B1-102B66D58C96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1F68B9C0-A242-42E2-A5AE-09EC9EF196E1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D94135D3-4BB8-496A-842F-AD14DEC5E2A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3ABFFAC4-7BEA-4EE4-9EBE-216D4D1DF03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F33E8F41-240E-4466-8CA2-BD08AF610C3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9B252848-7AE2-4ABB-9A49-940423DCE4C6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E93ABF56-BA48-4647-98C6-118675A5A81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FCAF5301-B4C2-498D-A230-F205AA8BAB2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3F72F0A3-3C13-4134-B9A7-604217CA2A8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2BF748D4-E120-418B-95D4-83DDC5D4B5C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88FA4FAE-CBF5-4523-B271-DD5CC4D98DE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B6F61DB6-A616-48AE-A5AD-3D993698848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7AA46ACA-E6AE-401A-990F-32707925C4C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BD4A7457-5478-4FA2-B01A-F46FA1C9731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A8784A32-13E3-4E4C-92C6-6582D0B9F4B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69AD9E88-F411-4485-B302-B3BB8E47FBC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B1A3BFE7-BA55-42FF-B1CD-360197B4940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B031C1EA-0D80-478E-9E7E-56AEEBF0414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B9B47765-55F7-467C-BDB9-B3DEF9DF89B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C0D4D502-1FC7-4F87-B415-126876BAE5A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7EEE8C11-FFAF-4E35-A424-70467BC5689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CC31C906-B9E8-4BDE-9ED1-7D56F90E9D6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A62E4D91-DDAE-48D0-9376-5760B07BC54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092BC3AC-286C-43F0-9AED-8A08E6F05FA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0661E1EA-81D2-49C5-8193-A9E9C0C8689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917B71F3-1139-4E3C-B8D3-D88DAB799B2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B23B1E43-FBB2-4998-8F1E-6FE1532BD4B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18B76080-0C97-4A87-8521-E10F87E809C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7406D474-67A6-489B-87B3-8B85571ACF0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EBEDE988-DA89-4283-93B3-E4585CDA6CB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3C70FD5F-04E3-49E7-888C-58CE2D2C82C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A56741DF-CF5B-4975-9303-723C10159B00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7B25C534-F88F-4758-9498-97E418240AA3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372A16D4-C8DE-4C84-8A8D-91627409A63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DA815479-68D2-4326-BBFF-1F9DB849CE6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9080C3EA-8229-4BB4-A5DE-59CA1B2D007A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F3F65D31-7067-42F7-8F93-AC95A8F196B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878D1D63-F5CF-40E2-82B7-446D2A0708F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01D9FB9E-4D9E-4F94-9434-ABCBA4786B1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4C03DAC0-68AD-4495-BE35-D771EA1DCA5E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EFC34B27-1DD3-4960-B1C1-E987F9F6247A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B07A1E19-F87F-441F-BC93-BAF1DDE92A7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69B857B6-D55D-4276-A8C8-15BCBC11DB4C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4BDBAE0F-81D8-4151-8287-39B00106ADE9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B743D0CB-99AB-4C37-9FA1-C4C3C5D57306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71C3F494-D29A-4A1C-A1E7-EE04A8C78C2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A626172C-6AB0-4976-B648-D63DA8FFC1F4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4328CCCB-B361-47BD-8FDC-507C398D2A2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59CC203E-9401-435E-A507-DE6CCE863D7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494C7E4-C7AB-4A4E-B3A1-9598B1E1734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8CEF30A4-3946-44E6-B14E-8341C5986C4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E134E9CF-0D91-4D1D-BAEE-AC30C525D81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6753189B-F087-4698-BBEF-88B7C9EA8C03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D977E45C-FFDF-498E-8A6B-891514A6402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07C5CBE3-0412-420C-966D-931F4AE6B137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FE1129C0-3374-4600-A370-26A2A1072A3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2BCBF66C-FC61-422F-8DC7-6809214B2F2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33EB92EA-178B-422E-9873-AD8405E90AF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E0C918F2-0E0F-42B1-924A-E11E33242E37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B9D44E0B-7762-46D7-91BE-9A13871129B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905F4179-885D-4A7C-AB14-F88AB593852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500920AF-B7F0-4A29-BF43-58D4425158C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F941B063-BBCB-4086-9C57-F70A852D4FE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B8151178-7A44-4C91-9932-742336EFFC5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20AD99B2-03E0-4F3C-82A0-3D695408C51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D117EB64-9C57-4AD4-B567-078310B92603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9D92CACF-C61A-4761-8C4F-53AE81529852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F74425CA-E54D-44C5-83B6-5BD08023875C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33635CA4-D6B2-4089-A0CB-11E01BD8AA3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0CA423C3-5F5B-48AB-A44C-1B3AC5424C1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9D8FE9BD-CB77-484E-9828-6CA76F5FB16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24154B07-91E0-4202-A043-615BB3CF335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0BC6B5FA-8F7A-4B6C-A9F6-E6E6DFF6969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C05ED149-9F2C-4812-AEC3-C0B1C6541E4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18C3C6FF-74CB-478F-B0CD-8073091DA7A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C33E68B5-35E3-4C0E-A120-BC893D9CE4E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9957FF7D-17A2-4295-8BFC-B19FFC30F32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0DA13E4F-2753-4B60-A1D1-562458C4ACE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5A88989E-4804-4032-A778-7B438FE619E0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A2DBDADA-4698-4F43-ABCE-19912DAD826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3D2D897A-623B-45AB-8C62-67F3FF3BB37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10F5E721-B942-42D0-8591-3E5AF9E661B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3ED82E0F-FBE3-44A9-83DC-EBF70EC83BED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8DFDA047-FEFC-405F-9781-2F9201AAA809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0E2F4031-EFF6-40A9-ABA4-08DC90DE434A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97548211-0D90-41FB-9096-AF05667247F6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FCA99C21-5392-42B4-92C7-E92570A133E7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3DADACEB-6113-4394-9533-9E139BFE6AAC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C8E11494-3F74-46BF-AA71-EC245556C9EB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9168A61D-9681-4D14-9C96-34894C96B45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C890C56B-D859-470A-A809-7B2F4F307C0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A8EB676E-7E83-4561-BD3C-19372F309A93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D8966571-D93D-4748-AFC8-734A22631894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23FD9356-E20B-48BD-8B32-1CA6395B169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14FBF0DB-4E7C-47FA-B4DC-74BEFE1608A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C6C7664D-61E0-4843-BAD3-3CFF986B648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60BB5B06-3998-4F95-A988-D8231726AE64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61B1E6EC-3A3A-4F15-AFF2-3C494EEF473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2A0006E8-E629-4EA6-8C68-60D1FF56403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4E8C855A-3401-491E-8BFB-0E03C7334C16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DF170C98-7F60-4BFB-A1FB-83E5D976635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8573AA94-DA43-431B-BBA2-21079B58DD4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1E4FF747-E8D9-4047-A8F0-4D3FC6AF6DF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DA432738-D219-40E0-B1E1-26436FA46DD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19C7ACD2-31B3-4E20-B5AC-24A4D5425414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B559BEC5-A4E6-423F-99D2-CA802FCF416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71AFDF43-496E-4250-935A-7033BBCBDF0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49BE0F96-2F32-4474-AF69-142C3FA37BF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E28B5E8C-AED2-422E-A9F5-B7A2A25D03C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411A2901-9093-46A9-A193-3CAF9ECB2FC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922090F3-3AA9-40F5-ACAB-57BE6CF21F0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025A43B7-BA17-44C9-B6A3-8EFA93601C0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8B444843-8361-465A-AF69-FED6F7D94F0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FC98B550-913B-4C2B-8852-9F58D237811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CE9AF0F3-C618-4128-B459-EEF44D660216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2DE62756-9CED-4AF8-9B1A-8571B6DE664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980D57EE-59F7-4FBC-82D5-AE8BE9B7D59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6018DE0B-A2B2-4096-865C-DE4CE5A6BA6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B128C5B3-F98C-44B9-A74C-4DFB97FC61B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FDDFF528-2359-43FD-9EC4-361A9CFC613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BE71FB2D-255F-4BA1-ABD4-124BA8E295C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4DB684D6-54A7-4CF7-A647-9EAACFF0370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C16C376F-85FD-4C60-ACC5-85E3B741A71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A1D7AEA9-89E2-4F33-B3E4-7A6A19C35B9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92ABA47C-AC54-4DF3-B0AC-3521443C506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79EA1179-3318-414E-ABED-C10304BC152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CB1E3255-80AA-40F8-91D6-6BE89CD7656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BDB3A283-6351-4CD3-8E92-8749EE32456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3B783DA1-6A5B-4D06-ADD7-9985C4B95BA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51355747-F9AA-43A6-B506-19C7DDEF01E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771169A8-37FA-43A4-B6DB-D221FA80195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FE6E2BB5-788B-4F21-BB7A-688A3D6C33E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00871308-3AFE-4FC3-BA0C-E1718F9C58A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6445B6EF-6991-497A-A7B9-D2F68E9BB67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475D3DB5-7B00-41A1-9D4E-2730A8D9638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AA839A8E-28BC-40C7-AD78-87616B7BF43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C73AE677-EBE5-441A-9965-CD433B819CB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B3A588F0-6BEF-4D53-80DD-9CF50BD5B1A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284EC898-46BB-4CA6-A358-0945BDF9924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EBF5D409-CB88-4202-B134-1718FBAE31C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5C714834-E226-4C53-9BC3-8120F7727B9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DBC1B7F8-3CA8-485C-B7BC-64745C84545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A9BE2203-A2DE-4BA4-9C16-2C02A18FAD5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BFB238C2-D0DE-4A55-A272-77AFE91D0DD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BCEE2CD9-4D10-479F-BA79-0A38D4756A11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2807657C-7549-4569-9E6E-4A76D000BDA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4845E4EE-2671-4E8D-8575-222C756F71B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2C8F71A7-860A-421C-8799-29A9B9FDE84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FECA226C-8883-4519-BBA4-8924D9EF0ED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EABB8B7-6E0B-4726-A871-3B90CDF22B11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182F855C-A765-49FD-BE14-685B765257AD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61B6815D-B536-4237-86D9-2DB9349A4524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301EB526-D08F-4D00-B3EB-B9CA5E0DD6BA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0D1A7AE3-EC90-4BF7-A1E1-8F5DB18DABF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DA787C91-ECAE-4C33-9BA2-3EC6A3D41AB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DAB0B0C1-1952-4F8B-8A7A-ABABB6692B4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1F1BB6A2-7B90-48B3-BFF2-5E14B32F93A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3B76C54B-926A-4668-9E4C-5157B7D1FC14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40C94DB5-ABB0-4A65-B087-65F66CF75B5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07E12ADA-0FAF-406D-B5A8-71D3D2373E5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AFED1447-6F5C-428C-ADAE-1E4498A6068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FA368DB9-FFEB-45BB-B6CF-A9249DD1958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36A32513-DCED-4225-A029-3AD51AE83E9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A01215B3-DDFB-4407-9F00-B3A04FF6119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4D8A9664-BD55-4CED-A77B-E8640D2221C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9A8BEAAA-96D1-4388-BCD4-3E77CC9C86F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79EF8F16-5322-49E4-B38D-9959F4FF2CD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16FB45EE-E957-4F1E-9A47-C6ED5DA661ED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967D96BF-7C61-49FD-903C-11FE778624F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8B854EBD-E2F5-4BFD-A968-A3801F68F08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BAAE0F82-9A5F-4326-9E29-08DB4579950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A184D1C5-865F-413B-BE33-37B74441909C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631A1F61-FAED-4A8B-967B-30A3A835E46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91DA10D3-5249-46D7-B2E9-375874627388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3F5C799E-CB00-4701-9D0C-DD19DB2C3DB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87BD6B42-73A1-45DB-9A6E-C9A1AEEFF365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47496BBB-0F6F-469D-BDF8-87E39FBBCB9E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51DD6329-25B0-42D0-B2B1-7CD50C25000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86A35A33-5CFE-4D78-8EF1-E55291827F6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3B237CAD-3D7D-4E19-AE57-B79087AAE1E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3E2200DA-D3D9-4EAE-AF53-6A5D4AB55252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43070046-088B-4E10-8B72-05D2D1A283E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81D91C3D-C4DD-4016-89C7-9A07DE57A563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ACDC660E-C0F8-49DD-A41F-07E900858A2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0BC1B4AA-C5C4-4EFA-8A70-2B0FB651BDE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527490B2-49B1-454B-A33B-9547676FB5F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5F12B8E1-0A76-47C1-9977-5137C7D83CE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A7D25210-7E0C-4320-8E81-5BD9D84F943B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00EC1048-F870-4B1D-AE5D-76F250381E6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C32AF2FB-6A04-4B88-B602-33F32560CB9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C3A6B824-651E-439D-B28A-5A7005C00D4A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30A2FB55-BAE0-4733-B6C2-C70599ABCD3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0CA83130-5B69-4700-95F2-7110B0C551A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7A0E6514-8AF8-423B-BAAD-14630E1DD5A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20C5B76C-967E-43A3-BC72-E50FE88EDF0F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E65E4350-09C4-4D63-AE2B-D8C6E534B344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0222A650-0094-4EEF-BE9C-2635FC9D05F9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D4EEB0CD-691B-4430-A115-75D56E0DB36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A05017EE-648E-4CE0-8416-95726428F05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C03BADF3-91A6-4CE7-A216-7E58851E8EF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75541623-5356-4847-8DDF-DCB99881BF8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0BD83F58-F0EB-49F2-9260-D2DFA3E6AB2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348D8012-7F89-454C-B9C9-7E258A492FB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F85CF7B6-E561-4BBD-A158-211C4B005A0A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973AA659-7CC7-43B9-ACA5-FA3EE096E9A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4D6F770F-4127-49AA-8234-A17D89839C6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198C90C8-35CF-4387-8A68-1EF088CD603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E789D429-DCF9-463D-A680-B94231D9B7C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864BB3EA-7D0E-487A-9546-3CAFFB08C87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48A860B6-C55F-42ED-9553-94799460118A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ECCFC149-D7BF-4467-B0D0-F286D8DACF4E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DDBD3DA7-DFF8-47E3-8B8D-C3E6B5AF84E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C1459050-00DE-4E9C-BF73-726E459C5D51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C7C87B70-DDFC-4089-9678-6C9E646A70F3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501705E5-6394-42CB-9182-88A9E3E78FD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74FA6189-CB7C-4C63-A181-91325637418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D7BCD3E4-72CB-4B6D-84B2-F9D690AB039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D4D43CA1-9AE4-4B68-BBA4-45A88FDCABA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6C46728F-0640-457D-B64F-A7B02261B984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DB85803A-E4BE-48C9-B781-638BAAFC95F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36F700DE-301C-47E0-9E71-0C9C081F46C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EE7D24A2-0817-4453-9447-A44CDE4A20E9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78E6DEF3-C664-41D6-AEED-E4C55B99A15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D8DE6B8C-96CD-42F1-BB69-C82B241604E3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51759DA2-52FA-4790-B5D5-5F9D82D7D20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C2EFA069-6B0F-47E7-9F84-CEEF8CE9625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B1DF5AD6-31A5-4845-A60C-5042C191C64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91E2314D-D76E-40BB-B6DC-9F7763F4A2A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AB240602-666F-440A-9F5D-41D11746F99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3BE49289-3920-46F8-B965-F6636B8C04A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E755753C-3A3C-489A-980C-2680DB7531A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55182D14-0256-47D9-8DBA-2674CF37181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7D3C1E11-AB6A-4A61-9D61-AB426EB04EC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ECF98BF2-8225-49EB-99DA-07EB70AEC39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ADBA0A96-8C6B-4D63-9612-96CBFAE0E86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A5D9D8BC-5E0D-4A7F-AC00-49EC7363F3C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967CAF85-4CCA-49BC-815F-01942E71EEE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30AE63F9-1377-474A-A57E-6A39356B72D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21B97587-7C8D-484C-B4D0-474A290E025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B332FE1F-F55E-4948-BBCF-7E26EA000E7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20825BD5-215F-41C4-821C-ACBB51245CE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170B1EF8-4A8A-49BB-8A11-F16507B8EF0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04B22299-B064-485B-AFC6-4B1AD690697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4D88B84F-B62E-4A90-BDF5-A9F94B7D61D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6FDDEA1C-9DFE-4616-B700-B980A8887B7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96732B09-4701-4B3D-BCA4-1F657BBD4BEF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C062E00C-BE1F-4072-819E-B3E2A9A980B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99E253E8-7D32-4DF2-AEA3-09D1BEB88CC9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2043A22C-4684-4DE0-BEEC-0B930159C9F5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AFF27EB1-A62C-49C1-B0E1-524E4371B4C4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159748B1-3590-4BA7-84CD-CE413533599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33BBE5F1-72BE-4F04-90E1-58A3BFE97B3D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304ACDCB-7803-465B-ADDA-BF62BCDC6C1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4EF7A3C6-7557-4C8F-ABE7-D51123C6E90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4B40D3E1-2B89-4151-B8E3-7B4922DBF518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81E8AB2D-D87A-4174-AF36-C6941DD8BF95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E5DAE543-C55A-46EF-9BEE-F44558F4F4DA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2B32AB17-C652-4767-819F-48C771AE99C4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651C1D05-A0A5-4917-B7DE-15187E9CDDF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45111D6C-3BFC-4309-82F6-98914CDD4A8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2C8F369B-7473-4C18-8A5A-50592C7ADFD1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4091C1FB-9539-4217-A4FD-3E0F3D2C3DFC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353B5759-9225-4F5A-AE96-E9C2FF842C5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222FE6B0-E8F2-47DB-AAC2-3F79E0409FF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99FCD752-E379-476C-A443-B2D964FA8AB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1EDA96AC-C9DA-4E94-8AB9-691889DE42E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77AC664-C84D-4882-A6F5-6AA0F0F8427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648932DB-10E6-44C1-8523-0E62098A4D7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F8A81F33-C7B4-4C60-9D63-1F35FE368A6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B3C27F05-4A51-4E00-B4B6-54B4B0191253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8D025DDF-EEA4-4FC6-B164-0D00243FFAD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4F7CE334-7BDA-41A5-88AE-0EE943A5430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E8DBE012-9F2E-415D-B684-F48AAF70A8EF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B0A1019F-57FE-44AF-ADDF-18789B0954C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A0DD526B-81D4-48BB-A847-A6372B2B371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4DB439A0-5841-4A55-9D1C-C441E404231D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8F56F54B-3FC6-4C80-A8C8-C3ECCBC2971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1DB5B73-6FC2-4170-B68B-0C902237D05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A70AE176-6901-4655-9EC5-B129A8201CC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6D8453E5-0897-439D-A59C-3608CF786364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647B92A5-9DCF-4042-B0E1-D126C86D39A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850E30A1-E383-47D4-A281-0A4254386813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7CFD7E72-0029-4876-A1DE-B5FD5C438E5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7544C05B-8401-4499-B726-3127D4E58AE6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246BD0F2-3238-41B7-B102-C933B1B163E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28CFD19C-914A-41D6-A1CC-8699F6A262B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65614F6F-F573-475D-99FF-43EAD4AABAE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F98E759F-A6F3-44D9-9E2F-93670EC4019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221AAB70-3090-4AEC-A426-42ED12CE9BE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D4135940-9E41-46AD-8D46-B40892ECAA2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DBFC49DA-34B6-4BF8-AA46-B1C48A99C5F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9431403D-3263-46A6-B880-9D9E6CEC12D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FBCCB632-43ED-40EF-B5AA-9DD7DE45B1F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ABF08645-8F40-417D-909F-DF9204CA74C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C9D21B6C-C9AE-47E6-97B8-E8F843C09A6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D0782ADA-4CD7-419B-8608-EE70AFEEEC9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F7994237-141A-4BC7-9E65-6FF01EF2185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A541DB9C-2FB6-411D-9F30-3563C5356A91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AE73D761-0DD9-439D-962B-C5617F77FD86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0135D3F8-E89C-4C5E-9E95-1CB9F19173B6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5248223D-6BAE-4D77-B107-F86569BBB769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BB5FCA1E-B844-4069-AE88-2A3043F73009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14164942-6384-4F9D-A7DC-5AEFA941CDEA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57430EFF-8F79-47C6-BA5C-7EB0BF1D654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BE2CD4D6-3FE7-416C-8FE1-99898FC74280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B21D2DAA-2E4F-424E-88F1-3726EF80196B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89E771BD-4058-4DEA-86A4-8076007EA31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110B5FDB-6C3E-4583-986C-C602DCAD7ED4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17BBCDD6-BA6F-48DA-9B23-39F52FFD7EB4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3213DBEA-CDDB-469D-95EF-00EF6FEC9CF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415225EB-0584-41FC-844D-7CA23D876555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A06B9860-DFCC-4690-8A31-6B41761EEB24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93F23777-A470-4852-92A6-BC7D6846E386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4009C390-78D3-46AF-89D3-3B4347309D1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CCA3864B-FD08-460C-8521-28F95213AE16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EB30E165-D27F-40E0-84FB-5C9B3E4F9B60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6AE8DF05-11EF-4E8B-85EA-80C60D8E7AF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8D16F8CA-9F9C-4E06-A687-51086BF7A07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7566A730-F716-484C-9DFA-2FEFC99EBB5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BC76C315-FC33-4DC2-A493-38C2B75D0E0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D6CED275-B6DB-45BD-9392-193E04954D5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CBDF371F-8170-40D4-A908-94BC224033F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F39C9D9B-BA6E-4AED-87B2-034D21D2209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FF828FE1-960A-428A-B4D4-92BF3C51272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1DB3A10D-052A-4F5F-83B9-029263247DF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F1937417-DCC6-4E08-891F-C53AE62238D5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A76149F6-5F36-42DE-81B0-AAEC186067C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81613A09-BFAC-4EFD-AF36-51BF5D457A73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7DF2C9A1-9403-41BD-A73C-5A6E825D63D4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ABD86FB2-FDE2-463F-A2D6-425BC707C8F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974EF981-2529-4811-B4BB-5E0BE9098A9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01B0F04F-81B9-4D5B-86B0-540501E803F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C49ABB34-6BEC-444A-98E6-7AE3E42A493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90103CD5-03ED-4DC6-B2C0-714D8653336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B85490C5-CB10-4B25-A66B-AA814917D08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72F71D6D-F97D-436C-8AF3-EDFBDB983025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F7B1D92B-C456-4BDB-8DC0-8413851D47B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2F9BAE72-0BD5-4894-905F-6228189F24C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0E3E20C9-6883-49E7-B9BD-16E2C54445AA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46350510-1069-45DB-B50E-8B462B02BD2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19E93566-B160-4BEC-8E24-99AC6325D7A8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9479712B-BDA6-435C-A60E-3DAF43D0D3E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594E08D8-510A-4F85-8A00-B0F615B834D5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80D330FE-890C-4543-BCF0-19078D06F176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9AE5BAD0-22B4-4894-9E65-6199A89737AC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6A7699E7-00FF-4676-A906-02D456C1A8C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C380281A-FDF2-4134-9052-65D9A2B3317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9ACD51F9-9EC3-4FA0-AB36-0F6DB01D59C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93F56B48-2F4F-4B24-9E36-B6BC2073BD0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C0318AD6-6179-4EE7-AF1D-94934DE168AC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C62F81E6-A0C4-4BAB-A7F5-00AC2FD6479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FC31BFBF-BE2F-4A3D-8DF9-92F56FC79C6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3B797771-7012-43B8-A127-EC12A0DF6133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FA43D268-DD83-4767-BFDA-C18C99BB837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6312A409-A69A-4D65-B191-1A7DC5F4EA5E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06AD9EC8-4396-448C-845F-E64A6ACB3BD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83B3094D-0801-46C4-8A34-0FC5BC2079C9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EEAB30A9-ACED-42C8-9101-D8AC858D82FF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BA1BE240-8F88-4F98-881F-EA10FC5DE232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83F36A8A-7B26-4719-ABCE-82B38E09CF67}"/>
            </a:ext>
          </a:extLst>
        </xdr:cNvPr>
        <xdr:cNvSpPr txBox="1">
          <a:spLocks noChangeArrowheads="1"/>
        </xdr:cNvSpPr>
      </xdr:nvSpPr>
      <xdr:spPr bwMode="auto">
        <a:xfrm>
          <a:off x="517921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5F1063A6-9B80-428B-AC92-0E2481AAC1A8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760E31CE-EE94-4169-8660-E7D8273F5E16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72265EB2-8DA1-4A50-8067-E76FD17059BE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62A0084A-1EBD-4E6B-8005-484E281BB5D5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826298AD-C304-4D69-B8A3-11C0B488D8B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E21E66B3-4DFC-43BF-8E79-4D9288EC4FA8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974F3524-6BCF-41B4-A9C4-8D8A23561087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81F8BBEA-18A4-4AA4-AB9D-80C4332E8F68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3987D20E-C232-4DF0-941D-38D4766E3CA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79903A9F-CCDD-4121-850A-96B4160E01F8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68C787ED-FB64-4742-80BF-B614F5158DFD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5CB17120-98F7-44C0-93B3-B87D16496D6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98B7D7CD-2B96-41DB-959A-0EE241C7B74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4889B77D-4937-41AA-AEB4-8ABFBE8E066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0003261A-AA15-48A7-8B10-194406147574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7A9E5685-C4EF-4962-80A8-D436DFA836C0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CDFE39E7-87AA-4C68-9B18-E71A3832A952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62DB35FB-215C-4267-894D-84801702AA69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4DC6FC1B-ACC5-4817-85F6-C45E6BA2BB9F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76388F72-A839-4754-BCDD-E0721B6C8181}"/>
            </a:ext>
          </a:extLst>
        </xdr:cNvPr>
        <xdr:cNvSpPr txBox="1">
          <a:spLocks noChangeArrowheads="1"/>
        </xdr:cNvSpPr>
      </xdr:nvSpPr>
      <xdr:spPr bwMode="auto">
        <a:xfrm>
          <a:off x="517921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8A899D31-4CA7-42D6-AEBC-ADBEB47E8E8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1473E9B5-5623-49D8-B454-E507F4DDFBC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8E6708F0-C597-4EF6-A708-C326D1F005C8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CA10D04D-D0BB-46DE-A545-490DCF8A36F0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23F99BE0-2E26-4743-9BB2-82E948C7D922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8EB7AC38-C635-4A4F-89FE-A199D40052E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1ADAA7B0-690A-4349-B599-68D2BB9EDEB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2A034472-59CD-4656-9D84-F0CDABDF3A1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3B8CC89A-7F55-4296-B1AE-003DF7D467A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85C29472-1138-43EF-9EA2-40DDADE268F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C9E4F24C-54C4-49AD-A92B-E41B2FF04BE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3AF2E1E5-D653-460E-9E35-656691B0314E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9021D9F2-CFE5-4A84-BDB1-9F89C5D8785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B8C9F84B-066C-4F69-9E51-33D1BC344EA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89409061-F013-4476-AB55-8C690CA90994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3C3A0D86-62FC-4385-8FEA-EB6EDE9610C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B8758A6D-0022-4485-A782-9C4E2246F6C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C298A0F1-1460-49C8-B483-AF8B8A2AF2EB}"/>
            </a:ext>
          </a:extLst>
        </xdr:cNvPr>
        <xdr:cNvSpPr txBox="1">
          <a:spLocks noChangeArrowheads="1"/>
        </xdr:cNvSpPr>
      </xdr:nvSpPr>
      <xdr:spPr bwMode="auto">
        <a:xfrm>
          <a:off x="517921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812015DE-AC83-45FA-A2EC-63FE7D88AAE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9AED00BB-ABE5-477A-815C-8EF158216F5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4D91B883-AA17-4D67-B894-9EBB272E6E5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9E33261C-D438-4718-9FE6-11EC11CB193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49B4DDB0-F06D-40CF-8CC6-9C1859803FD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529E2E7A-BD23-4F28-90C9-22044F85672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EFB7F49B-EA38-4154-A7DA-4A6495CD58C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B4C3B4FB-D615-47A6-867A-E004EE98DE4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D10705E0-9126-4166-A7F8-53BA74DF4E1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C448C620-D690-45D5-813F-2A36B275503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725C320F-FC71-48F2-B774-F750031A06F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22CE3444-B571-48DD-BDEB-8A163090121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7D9F685B-DC41-4371-A5EA-7F635668111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8FA125E2-07EC-412A-9C75-B85A8FFCD31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57F04740-75ED-4E20-9174-DF2BAF8AC46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887671AE-46F8-466E-83B6-F6D51E726E6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C36A2779-4FA9-447D-8523-815B5D7EA3E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52A502DE-9F4B-459D-978F-A12491D945C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CC289E95-1A61-4CCE-95AF-28A4696F828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1832F548-AB5C-44DB-8E75-FC444096416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1B2A2C7F-8F29-4889-95D7-3AC5C739EF5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C215672E-3FCB-4E69-B675-B41244A08F5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26E40C9A-4DE6-440D-B1B8-4FE26F592E4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69FE76AB-4274-4AE2-BF0A-56EE62B48F1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EE129BAF-7FFB-4D71-AF72-E8BBD9F2B3E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EAA4B990-A460-48FB-BAA7-688EA445A7C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41CDAC24-702F-4BA6-8061-D31E868CBE5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EB3D5757-1280-4812-9A98-A96340CA710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C6751788-0312-436C-94AB-62153DE66A9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BEF3CA0B-C0CD-4ED4-BFF7-F7D2F1BCAA5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1C7F5886-E183-4464-BCA3-333D9CBAFCE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D0E7FC6D-E898-4410-BA9A-A9128882526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54BC33AC-D61F-44B4-AC11-B97CA6C2507B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4BFE737B-4559-4006-A6F8-68C9F5772B1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21717F9-D3CA-4214-A9C9-E3703996E23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E5A73579-0657-4597-8E7C-4E589BFF08B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DD24549A-FAA9-4407-B1FF-1D2A270C828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9D483CC5-78F2-4C4D-828F-C72F9DD330C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C3B4F0DE-94B8-4E2D-9265-C67CD7E4BBD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A53C180F-8A92-457A-9B92-04340CA9E31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78BF6E62-3414-455A-A708-74703BC0E7D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9EB8E527-D457-42C0-AA7B-554B359843E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B088D5A8-0430-4BD1-9BFD-18C00F41AF4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F05BF6AE-E006-40E2-94AB-88E2AA95FEA1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67682B1F-3F41-4E89-84AA-0A213184BAA7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E526996B-42AE-4C1E-BF50-9DB1DBA6893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961A08F7-D12F-44D9-ACDC-4D97435B633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5CC360AF-36C2-40D1-8A3F-09B1A26A0235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7EFA32BE-8175-43EA-9A82-0982BBD2AC3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23857F9D-20EB-47D0-AD8F-FF786157A23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11A89139-5B01-4FB5-8193-79490E5F1DA9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70E47935-2AA6-480B-AE56-57775821302A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13A758AA-4C2E-4431-81CF-79643E43040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DE71EF4A-B733-4A8D-B13A-D5539A100138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838AE824-D7B4-41E9-85D4-7802E58C5D8C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4A2ED57F-51DE-4398-8E6B-5BF83897A51E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B1F8819A-C0B7-4A5C-8872-434F80FBC55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E002F461-E212-4E23-B668-C95BD3B60CFD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B120DA23-CB07-470F-A0FB-81F750172A56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D2CA40BC-F8AC-497F-8B90-54E2FC7A460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91BC9C17-AC9A-4531-A3DD-5A3061EF749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F734BDB3-1315-427E-AF93-6C317AE0C15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6A57712D-615E-4B3F-B145-10642910203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0A0111F1-49C6-4F55-B46E-13DF9F645F50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1516521D-F028-49E9-A4FA-9F720973F3BF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DEA8F841-657C-4277-9236-2EE0AC7A0C74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F5C13210-E27C-4F5D-9F89-1708B47BB853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36DFE8C9-D868-4229-B40C-73261F406BE2}"/>
            </a:ext>
          </a:extLst>
        </xdr:cNvPr>
        <xdr:cNvSpPr txBox="1">
          <a:spLocks noChangeArrowheads="1"/>
        </xdr:cNvSpPr>
      </xdr:nvSpPr>
      <xdr:spPr bwMode="auto">
        <a:xfrm>
          <a:off x="517921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152400</xdr:colOff>
      <xdr:row>31</xdr:row>
      <xdr:rowOff>47625</xdr:rowOff>
    </xdr:from>
    <xdr:ext cx="207169" cy="76200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B19AB925-CB52-41AB-A8EF-DA8E334CEC97}"/>
            </a:ext>
          </a:extLst>
        </xdr:cNvPr>
        <xdr:cNvSpPr txBox="1">
          <a:spLocks noChangeArrowheads="1"/>
        </xdr:cNvSpPr>
      </xdr:nvSpPr>
      <xdr:spPr bwMode="auto">
        <a:xfrm flipV="1">
          <a:off x="5133975" y="6534150"/>
          <a:ext cx="207169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5C1060BC-DBE0-45B0-BB2D-A60F8C79A8E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88014700-C447-4FF7-8BD7-9BCB596ABFC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5B55B717-BA16-4EA3-84FA-8B228AA9184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5782B766-DA4A-4D9E-8024-D7182B28A5A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292BA77A-6197-488B-B492-3127218111F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AD8F5EE7-BD8B-49B0-8CAF-835E23BFBD3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2A5625A7-1EA1-4174-868E-26391705C3B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2485B522-57F0-45D8-98F3-F61ED3D400D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1DD00DCF-9774-4B2A-8753-C5E5BD570AF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A78CFE2C-B175-48C1-9D20-802976831A7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1237377E-CCB5-40A2-B7F7-8AE82BAB579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E1799937-2BDA-48FA-B295-8010DD9A1A7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582C3BB3-9ECA-47EC-BE22-3C4B17B064B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F5CCF163-A133-4EAD-B5E8-A0125777343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748E5307-4E2E-4CAA-B111-AFCCBD73732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CBC87794-366B-413A-B02F-FC606ADC3C5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CF38BF0D-4EFC-4138-82D2-6F31D03380F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B865A929-C049-4355-AF17-33008C6B874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72F0F6D7-A3AF-4138-AF19-4E0CFA5BC8D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C8FAD0F6-6B36-4456-AB5F-DE1E0E9DF9B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3D6C80BF-0D6B-4972-8645-252A2EFBED3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F8BB1761-C309-4653-89E0-CCA80C1F12A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8577EAC7-E2EB-4AD1-B101-A6EBBB48262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C9839BBB-57DA-43F0-83E8-A3415D509E0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20B2E37D-FA4D-4BD4-A02E-30435CEE06D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35692FCE-6B01-4A06-866E-9F79C2B9002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A691D498-BFE8-4201-9A36-22DC09DAA2C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CA32577A-EA1F-402B-A168-382D801576D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B2A4DBE8-CB71-4545-921E-FCF483C6CF4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B63AD0EE-DBBB-417A-8504-256947ABCF4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D000B06C-D05E-4384-90CF-A6F2360E88A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D49FF005-63A0-4083-9296-99D5A03AB67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403AFA90-A57E-43D8-8D49-D1CC8540B7B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7426A229-28CC-4BF4-8231-2CF6DB565BB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8FEED41B-CA00-419E-9998-EAD3C7258CC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E83FDE6B-AB14-48AB-9979-0799B78EE47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C8883938-2C40-4686-BF91-BA6FE490B66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10FCFADC-09FE-4E54-96AF-06A6C2AFACF2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EECB21DB-BA0D-4D8E-AEB7-E3F6F3C4473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5B695DDD-AA05-4E34-B3CB-06967C9C7F9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70280BC5-C366-46C1-AE4E-4C26D18E664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741AD047-1E92-47AB-BACC-1330516FB80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21DE37DA-C819-41EE-AFEE-3827ED71EBD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B4D08804-5590-4D5E-830C-EF5AD101CE2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4C0F323F-4EEE-434F-8ED6-61346466D6F1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FD84BCBD-16FE-44B9-8F0C-97D349B6BC0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2597126B-B387-4A4E-B1CC-776A8497480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4D961088-0457-4729-9488-420B18873244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8D38F713-4EA4-407B-A3EC-9608C47EAB9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E5CD5935-0AD8-4E0C-A9BF-83ABDAEDBA7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5CB4BE98-E04E-4991-95CD-3980CCE97EC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214E48FF-5966-475F-BBE5-8EB324BCF47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6912278C-7B32-41BC-A0B3-0B31F7F8CA2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E6730E16-6850-46D6-B9B2-E792AB9B79B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1FB1F147-3B63-4ECD-997A-303893A1F82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3033B09C-58D6-4B6E-8220-7BF8987301C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1296945F-6878-4BDF-AECA-2E946B6FA93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DC80CA0-C03A-4CB6-9748-17EDD9A28B6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8ADFAAAB-F386-438A-B788-504BE84A7EC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387EF203-F9DC-4A27-A281-2BAE2FD6A0A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6529C9C4-FD42-4D2E-B9B0-677D1977725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E7594F9A-4AD8-4079-BC58-47899F8CF94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041079D6-7372-4B9B-8CC8-59BB96CF3DF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C63D7C8B-F1FA-4086-9A3D-E48BECCCD24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C064083C-82D1-4841-916E-D1DA9FB00E04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90115CE8-1FE2-466A-96A2-7FB3706545C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026F2ED0-E4DA-407D-91C5-6FA2021B335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CDBA6F69-A3B6-438D-A33E-70C44F0AF0A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CA323661-E4CA-4E91-A491-D697FCDCD97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351EE458-CAB8-497B-9E15-47AF14CD704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D46A4C93-946C-4CE5-9EC7-4B1D14176E8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E992D3D6-A803-47CA-A0EA-D97D2ACB3ED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432AB755-0916-4A49-A3C4-79BD82F8F81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A3978760-ACA3-49B6-931A-96B98FE82F0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55F8080F-60C5-4F3C-A41F-DD0ACF1BC9E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EDB9F64F-FE69-4762-BC6B-C73AD34AF44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D701F415-67F4-416C-91DE-0E8AB84A4D1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2A590EA5-0EDE-47F5-BEC0-81925A38392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E814BDC0-C6F1-4952-8A2F-4E2B0A21CBD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8D16AFCD-6F58-445B-8554-789FF542CA44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0673EECA-8C7A-47B5-8E1D-3A8D8D65236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9320C09B-4D6A-42BB-804A-A1D035DEF51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A9CFD697-9429-4E67-8BA0-C46615D05FF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0392C009-65A4-4385-B3FC-DC740AD4537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693974B9-738F-4E1E-9EE9-0374942A342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9D58265E-B86B-4505-B88D-685D991BEA3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714E234C-0E15-444A-9394-E764BE516760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651F400-CB00-484E-A183-3DF47587FF1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74065D32-F49A-4DD7-9A13-7134B7F5E32E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63413041-925B-4721-ABFF-6943D7C518A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BC2949E3-A7F4-43C6-B215-415AD529C5F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D4A52485-03E6-41B2-8D81-B1728EF7393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A46B6B53-8183-4A66-8BA4-E338DF01241C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BC62CEE9-0EAF-478E-B5CD-85630BB5797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274E97FA-A8EF-4198-91B4-1209433F8AA6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D6C7EBC3-9481-47F4-B6DB-BBDCA5A7501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08D30D4E-27F0-469E-A027-0D361D22ABC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41E89AF6-368C-4675-9504-38E2B7FAB3C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1E3DC99E-E540-4048-8C56-25535B9DAABD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79EB6F77-A3CF-4222-924E-DD64C8F3A6A8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5D403347-70C0-465A-9710-80DC8C50563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30655E06-FBCC-4D4B-9A8A-78E7F9221A49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B92D1ECC-05EA-4880-AEF8-A94D423CE84F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7E64E13E-5CC7-410C-B7E2-53EE2EF7269A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219E6469-328B-42F5-A1C5-688F6BA2BCB3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6EB49829-73AE-471C-93DC-80F2135BE827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673D37EF-04C9-4B50-A3C8-D2D230DE37AB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29BEA77E-84EC-4480-9EBA-2A5A0B8F5895}"/>
            </a:ext>
          </a:extLst>
        </xdr:cNvPr>
        <xdr:cNvSpPr txBox="1">
          <a:spLocks noChangeArrowheads="1"/>
        </xdr:cNvSpPr>
      </xdr:nvSpPr>
      <xdr:spPr bwMode="auto">
        <a:xfrm>
          <a:off x="517921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4BE40D06-896C-46EA-A056-B61A145D029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FEDCA8B5-08F4-415E-B36E-D09C8096BC9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22D68F62-AB97-427F-B192-E365C8F8C48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362A5C01-9ECE-4884-949B-947A762809C3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910CAE5F-4E27-4E06-B2EC-4584D329BE6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3B93A5C0-DE4D-447F-8D0C-429FA619497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48B30FBD-359D-4107-A95C-38BBA48AD0A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BF595425-9E33-469C-80E9-D88862DFE1A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83B0FC22-F05E-401B-8BCC-5148818C8EB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4CB2505C-B516-4EBA-BA93-517CD248780B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4779E480-3A83-4DB7-A649-BAAEAF50A3A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3CC7106A-17E6-40DE-8A1E-5982058B12B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1742F78B-F7E0-4FCF-9201-771D53DDD05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67363FD5-014C-47A9-96E0-33875695828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1CE0D159-FA46-4BA2-8782-34338685E902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BF285FB0-8A2A-4337-B8D2-458761EC7060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A5CC6F7B-07A4-475C-AB96-59EF408A1438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DB8D5BFA-12E7-4758-B417-FD81BDC93CEE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63CA8222-FB64-4687-BBA3-687598526FBF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89A58907-B27F-42D1-911A-44520381B9B6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E51CBA3A-B22C-4D12-9AA7-1FA767857005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5F380ED8-910C-42B2-B97E-5857732FD2D8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C2A03F05-54CD-407E-9DF7-3F84C7629E2F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1B0A4398-F3F0-4B3F-A79C-61CFA39896AB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95B6A5D7-2141-40F3-817D-D5438B822131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DFA26487-7E99-4E02-87B5-8BA893824D7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A70E4A30-8ED2-4F37-83CF-0263916D4ED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61FCD5E7-D487-4710-B9C0-BD6F8F63CEC9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0A49B430-B365-4C59-A0C9-DE9205EAD632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7FC29075-0B86-454C-B3C1-1D1220EBCF8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707A3B36-E66B-43A6-9DF6-9BFEC3AE789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37852ECC-9F02-4271-87E2-674E673284C9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B96C1AEA-4B45-43C7-B7D0-2710C1E2C75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85FB4CCE-A630-4FAA-84E5-97BA4891E7B8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65B4759B-207B-407A-B591-E40B3EE7538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34C9BFF9-6FA2-4A97-9E50-30A0D9A95C9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BE9759A9-C15B-4C7E-8AA6-0FD74FDEB87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C12B007A-6FAD-4FD5-887E-6CBB00FACD46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E207FD6A-B2A2-4FC1-B2DA-726D6E43AA2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E7E9AC38-D3BC-408F-837F-F86945A86CD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8F713FD2-8668-4AE9-98DF-FFF8C086CDB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36F4DABF-9209-480C-838A-02B3710FB47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F5F6F96A-0E3B-4DA4-B839-00450975D0D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8387BB1D-28B4-474C-B7BF-6B61EADA01E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256F5719-277E-4007-9C1E-49D97A5C322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7E967594-FA77-4AEC-9A46-3DFCA79812A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C13F85A4-40AA-4959-97A3-7DADC3189AA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294CBE9E-780B-4870-A3BE-99B9BF7FC9F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4224CB37-A3D6-4481-B9C5-FA79985B74B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723B25AF-00CC-4858-8D55-9DADCF4FEA8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AFF99040-A52B-4729-8593-9D443A95CD3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37A9D75F-9D1F-4D91-9E65-70660F677A7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D6D3864A-235D-4C16-971A-8179D910C6A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8E94F009-1F0C-4996-A8F1-8CEE1BB3A8F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30C2EA6C-175B-49E8-95F9-218B9071014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B8657880-2D83-43BC-8567-2BB37D5611D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FC6E56EE-5FF3-4181-8C43-990547DB90B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3C0D7620-BDB5-4B27-9D83-81716F1F76B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49F422A3-13CF-4C74-8026-E38DC45DC65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A9635581-D07B-4136-88DD-1D96A271E44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1A8741E0-17B4-4EC7-9FA1-5DA0E01F8FC9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3D259B3D-1B20-42CF-9DA9-E2A75D4B44C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D2AA7091-262E-4A3A-B9E7-164B773A7C6B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C273A5D9-BB7E-4B46-805E-A7A3E626EB7A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A8CA333C-AB8A-470E-9A80-CD2AEDFE04F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9988D129-B6E8-452C-B4F3-530A093F5DC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2308CBA8-28F4-4565-B524-BE44738CBA3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40032906-5303-4FFB-8D1B-189B4A6C02D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96F15E9C-A127-4A0D-AD32-EE1ACF66CC0D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D46F5502-A110-4ED1-98EC-731302FA57B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9071BF77-0B47-4EB1-BDFE-9AADBE58539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5E1AA325-AA4F-41EB-B16F-0AE318AC512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5F11B9CF-313B-4D6F-8345-C501936B612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169747A5-FC2E-4B0F-ABC6-7177F904CEA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028421A4-366C-4C67-94E2-750F988A259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24607748-C5CB-4199-8691-E30D25DD825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CF9F399F-0480-4741-AC0E-7ED4A884A06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E86FFBB5-7745-421D-A2F5-2569611C929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D5BF80C6-1668-4FA4-8A87-0099E37F61B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E6DEAD65-DC6E-4F18-9F27-EC0C90FEB99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8B863105-9EE3-438E-A40D-5BA900BBA60A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0793B5EB-37CE-4A0E-9C75-CF31D1966447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8C7CC73D-B037-4BBB-A533-70FFD147402C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87B1CF35-092E-41A3-858B-F600A9EE61CC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BCB54715-F325-4911-90C8-6F03033E54C3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90E71725-328D-41CB-82AC-84DFC402041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F1EAFFE4-75C1-4690-90D0-6194748B544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A638468E-9477-4FCE-AF3B-9F106B072F5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E6247993-64CB-4A6D-BA0F-9F782C515425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BAF39B87-01BD-4622-BABA-1FDBCED589D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3F1D1939-CFD0-4F36-A68C-38DD597494FE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BFF42295-BB96-4F2A-9DD6-AC25B6ACC8FE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E2C2A6FB-87F2-4109-9DC5-E369DE47866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9FAAE6D7-8C2A-4814-B830-2DBE6FBB241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4B066950-93D5-4A8E-9A19-6F8EA34CA9D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719F5FCB-A7FA-4698-BF5C-2104FDC51AF8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DD8D5831-D695-4752-BE3A-ABC91D47855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A21B7C23-1871-45AE-AF78-338970C39E50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3674EE5B-8BAA-423B-86BF-C0E7A90CD1A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1512EBC4-1428-41E0-A0AD-F3E25210B45D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BD5FDC1D-1F7E-4F3E-8923-9D89D185924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A0C64637-CC63-4194-84B4-DF9F86ABD91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2AC48BD2-A9C6-41F5-90C3-955D14D0A3A3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17A8FB02-CCE8-44FD-BFA6-6CD2CA8B76F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E7812D35-F2C3-478B-B45F-1AFCE74DAE9C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9D492EE9-9812-487F-9508-092DF29844FF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F692C780-9207-4C3F-98EC-690EC5114E1B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16EE2376-05B3-4EE0-B33B-82CB6A63935C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211006A3-08B9-4404-B1A7-055A775A28D0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D0EDC908-BE61-446E-8123-C6B28B1821A8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8865C3FC-7E61-44B9-AC48-CFC5FAEC57E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AFBDC4E7-6EC2-4ADD-89ED-E60E041A950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AEC8BD87-5320-4074-9CC0-B1885211A27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2EA8812C-FA8C-4E16-9A7B-7B96FBECAD5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9281775E-6A2C-4112-9019-CE17B7717B6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BFF5A463-E9A2-4D05-9EFE-63AA69890B60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6C700334-4F68-4399-A9FE-00B63B904DDD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9297CC54-87EE-483C-91A2-D2A192066854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26CF2A2C-1A67-450F-9CA2-F7D0B943E1FE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E9CDA6AA-264B-401C-9005-FAC0DE9E1C9B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657736F2-FD81-4B83-9A88-4E92DF48B8CC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D7512048-0B22-4BB8-98C7-8B50872737BB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476859DC-423B-4D21-89EF-106A595504BC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CE52D75A-C6F0-421B-8F50-2F44E5DE7BF3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87E81E2C-CDF1-4A09-B6CF-9F19C57D0FDD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DF1B879B-28B1-4797-9961-224BCB142744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0C881627-0B1E-4213-BA69-4FBDBABE02AA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EA4B9274-857B-4BD2-A529-6475C47AEE66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88A9694A-8A13-471F-A405-74E0557CC657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CA37D373-BEA4-4F4E-9209-09E0DE971EF2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52FB70F7-0A4C-4EC7-BB36-D6A1E961B6C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1B718B8A-E578-4957-8EF2-9EA019C183E8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21B17A13-E08F-4FB4-AE74-2A79234B113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FC57892C-C8BC-4C3E-B3FB-9B8AA582F02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2BB78A29-F863-4AB2-805E-19B453BE930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0AD4A548-CF3B-4B04-9E67-F4582739D2A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8A6B9A39-E14B-4682-B594-67139A563628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346BB15F-D60F-4062-84D7-CDF6DE8241D8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6B257EE2-9046-494A-B627-52DF469FCEF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190FEBAE-A8D7-45EB-820F-94D1A97CB2A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65F71728-DABD-4A13-947C-3E0E45E5366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1C827C0F-5449-4C9A-8A45-99D843B86C6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D1C66D2E-B427-470F-A33D-A1592DF196C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057E0A01-F59B-44B9-B61A-73D9F35A8DCB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CA74DF28-5AC1-46BD-B851-F370625CB1C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5C4D2208-B2DE-4BC1-B414-3A816721499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F236F030-7258-41D4-8221-74118F018E1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13E00C45-E994-4E9F-9223-0BB6534DBF3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C76F16CF-E140-4C66-9916-A0F78A61EDD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1721CD54-06DB-49B2-BD7F-D3A8CFF3A7C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302B1A80-306D-4CDD-99AA-F1BD0A116D9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FB6DF1BA-D2C7-4DD2-A85D-40CDAF710768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A508D885-3EFC-4DEC-B26A-0D4CB42676C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972C4368-7E00-4F53-BEB4-2E0E303C7EE2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9DCE8263-8F25-426C-ABD3-0E6EF1CCA4D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5388800F-6D61-467A-A6D5-D912A63B6A8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ABF1F0A7-509F-4987-B7B5-FB8573C3949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EFBF20FD-2EF4-45E7-B352-305D11E6589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2009A1F2-A2FB-4AC0-BA2E-9771217CC5E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3B50B2D5-3E9F-462A-87EF-80E23C2A158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193FEA26-6ECE-437D-94E8-710AA64B4A6B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D99B1190-DB87-4392-96CC-F70107FEAF1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736D765A-A29F-4C29-9668-E130D12BC53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C9DAF413-DA22-4FC5-A74F-0DA46F71F8E4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C2495BF4-59A4-46CC-A8B9-809E56F2CF1A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50A574BC-D63F-4592-A940-B83346154735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372E94C1-0D4F-48FC-9DB7-3C11C8959CFB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41CF1FA4-7AC0-4298-AF67-10F76F00E8CE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19D85A1C-FFB1-4547-B37B-ECF3C540E51B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1A8B1FA9-17E6-4E38-B431-11866CCE8DF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FBEDD308-87D2-4798-BE60-3B86FD69C53A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C55B1083-0633-4E83-A649-0800961A21D6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3E5FF972-B3DD-4349-98D7-EE189EE36FE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B5614E68-B994-4AF4-8185-C7B49FC2494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504F8FCF-37B6-440C-BF6B-F2612996415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9B0B092C-B4D1-4CAD-845E-85857F2058D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92C4375E-15A6-4783-AFE2-838572DD56B6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B0ADA076-73E6-4E32-86C6-D21D04C10C71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77B7E634-B5FC-46E7-BB24-AB867724EEE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90C65401-00C5-4B8A-B338-2EC21CCD467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159812DA-7955-44D7-891C-4B08ECB8C15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5CBD04B8-D566-477D-9A66-8F9161051FFF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9E2460B6-1E11-4C9B-A8E9-EA9367D338E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EF4696E9-E5D4-4F9E-803C-A6254B09350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3513F016-8C55-45A7-82F4-981DE4687ED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D5BAD85B-AFC6-4DD2-8C92-36DF8A303B5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DF6F78D7-B66B-48B7-9B89-1E65DB7956F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A5AB5B8E-7879-46D0-BF7C-BBA09CA70ED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A81AC9CA-29DC-4DE1-9C45-3345D6D4A93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5CB3615A-2011-45B6-8CD5-9C078280894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10DB14A6-D780-4236-BC1A-7CBE24ACAC5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18952B74-FA9A-40A2-8078-A9313D30B35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2F31794E-31D8-44DC-A42F-2FA9627890C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6D7470F1-0E62-461F-9E6D-43385700FD4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A0CC21B9-1EE1-4B1C-985A-3B0FEE09B1B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61069387-3C46-444C-878D-0A01CF54DBF0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57BDFF85-CB1A-4203-87C8-9E6F672A3936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F6CA8E31-63E6-4AE2-9A19-90C39DCB54D6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D815D3BC-AC58-4839-A60F-D117957B1CC1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314B64AF-949C-4BE3-B404-FA4293428712}"/>
            </a:ext>
          </a:extLst>
        </xdr:cNvPr>
        <xdr:cNvSpPr txBox="1">
          <a:spLocks noChangeArrowheads="1"/>
        </xdr:cNvSpPr>
      </xdr:nvSpPr>
      <xdr:spPr bwMode="auto">
        <a:xfrm>
          <a:off x="517921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A8733986-48A0-4491-9879-F7A56223AC3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E9042F5B-9E9D-4A98-80DF-274DFF9D4641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4B97607E-C302-45F5-8443-50474B9CAA3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AEE0C2ED-8D2F-4874-9793-C485B511F2F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9B543AB8-AB79-493C-9379-C724F9E74FD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4ED1DA82-184D-4FAC-B713-8AFF3683B21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B2FF48E8-615C-4965-992F-CC3B203EBAB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1EF3DA39-33AD-4D5B-B5C4-C43BA4B70BB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B4BC0E2D-EEE1-401B-862F-A47E85364D29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F34904FA-23CC-487A-8250-AA73B835F2DB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E326B913-E4F6-4013-91AB-8E157AED5ECA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F0D18A41-FFA9-4FF4-8D0D-C33FEF8F5E1D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7ACFA80B-5991-4A00-8EDB-FA1456A0EF12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12DECE49-F2D2-44BE-A1A2-E480EA2FBE9A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C7E5976F-69D0-4CEE-A025-2DBC2CDB0F0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5AB43BFA-63EC-4E03-AF6F-7F5F50B2BD6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5B8271F9-7901-46EE-9009-B7DE82F9357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B9FE8AD7-DF86-4E4D-9D09-52FBF624573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DECAA205-BA57-4200-8D1E-5BB9FC1C9F0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B2995D7C-AB71-424C-A6E0-DF2D77C371D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45A21891-D5FA-47A9-BCB2-80D261214EA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C1991713-8EBC-4F8B-A51A-33B36DB2162D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AC48AEE9-AD8D-4D26-8149-BB06DFFBC29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E02A1980-F987-4348-AFF5-4643643DF5A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4FD8519A-5867-4A02-B290-AC463D42E93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10C1AC68-504C-41A2-A216-416EC1D0D4B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545071F1-A47A-4C33-AE2F-A2F7761BD29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9765F340-72C2-438C-A3A3-BE4EB424E9E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81FB329D-BEEB-46C4-96C4-3277FF0A874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DD1B8CEF-E65E-4C42-A7E6-06A0BCE90DA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9E21B6B5-1915-4DC4-B3E2-8F83E1F0839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100D8840-D6D2-48A2-901C-8F8781B1FAE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E77EC184-213A-44E7-99A0-780C59E860B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227F9703-B279-48C8-A344-0014D2A0FF7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68C0DAE0-FE75-478C-A373-F0BBBADF392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1D060971-F3A5-463A-94DB-0200A70E9CD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9BD47119-34F8-4E80-A2EE-64A11D009B7D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78DD7A10-6166-451D-950D-BBB0CE92B899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1AD58CB2-4E08-401B-978F-B68E296C531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A32F0F7C-25BE-4520-A47A-B2F838B81642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5DB8078C-70C4-4DBE-8F26-119C2F8984F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A66BD506-49F5-4EFE-8D12-BA9E09FA379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B5BC9100-2C9D-4EF8-96FF-198BFF2A9AF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74958BE9-8B35-4763-992F-47D62CE183C0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26B4CDD2-BF29-4528-A9D2-99A074C62E6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9754F3F8-FCAD-44EC-B8CC-A8573EA7B161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EDA29C6E-7688-41B1-A6F2-EF39C0062BB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9F07157D-8509-489F-98AD-C3C198BF1788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61F1D03C-F546-4C38-83D8-588AA8D87AB3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668A87BF-57FC-4CD6-9C59-B040F7BC1B6A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37D6BFB0-F4A3-4DB2-B830-84E081BC49E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CCA61F13-0FC4-4D34-A9D3-ACB0754D4599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9D7692D4-B1FE-497E-B648-8C1129F3BB9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BEB1BC93-BF2C-4BBA-90FD-7DDCED668CE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A4634FC2-0576-4E53-8465-6BE80B406B6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B9F114F1-C13D-4013-B3C7-32DF8CB1BF6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E354AFAA-8948-45F5-B789-E9B09AFCFE9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5B3B024F-E406-41E6-AF23-29D5D898213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27468F70-8542-4EAC-BF45-88D518E62F68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183DD8A7-12C2-4DCC-9380-E508C2591918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D9322814-2EBE-4C4F-BDFB-7AC2B203F128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DDB37EBD-3FAF-40E5-884D-F98380025624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335CCD72-B413-45CD-9FA1-2AAB965C071C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B30C6DDB-F8C7-4546-8ECE-5A523EA1C999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5F406138-AA69-4943-939F-4C07C12D9EF2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A191D17E-8EB7-432F-866F-F313D15D7F1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481B6C27-8C38-4555-AD4A-AD50D4E603C6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F146DBC9-53BA-41D7-A170-7CC9FE77DF3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FF9753A9-DADC-4662-858A-7FE1E6D00251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B2154CAA-D1C7-4DC0-92EF-EC52D0BB81EA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CE523A86-9AC1-49EA-BEAC-EB32AF3789B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974AD6B7-1D53-4F8E-953E-E5F3A696279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CA8B2F63-8A76-467B-B7E1-15578D579557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E0238946-05EA-447D-8AE6-E9087D81B05D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F1A581AB-77E2-443E-8011-9B04E58A8AF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215D5311-E9C3-4739-B2B4-5F36F13C29A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FE3D367F-8ED8-4F42-AF8B-9B339FFA568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C574158F-D174-4E96-AEA8-7E27F9B47C16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C4F3D7D8-2FCB-4C7C-80ED-2D285515F888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6FF1FC37-EF7E-4992-A980-AD42CC6D35A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FB4665E7-7A48-435A-8CBD-61606EC9EAD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9940F1F2-CE59-401E-9D55-8A3CE47799A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D2361767-D4F1-4D1E-A29A-7881674D295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C63BEE19-2DCA-4D22-A781-D4F30C0DA11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C6F156E9-677F-4666-9719-BE376DA0C66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3356A4A4-212B-4FC3-89B8-066903FF800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28D87807-053C-426B-8CC9-7E7483C1B28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0155A8CF-C6DE-4612-826B-2D0AA0057F70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BBCCDBE1-27D6-415D-A4FB-B132E70D489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92084F40-05D5-4B9F-B85D-2349FC91A19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51ABB9EB-00F4-4765-A38B-65D53470267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C92B4F53-894E-4C62-9919-C52E3F3862CF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20450213-A03A-406E-8854-B366A41DEE62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E1733518-7249-42B9-87BC-2339D0F939D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4989EF68-D586-4055-89C2-F518261F077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E4FD2614-670E-4C9F-B2F1-F8120E47B1D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1E986C0C-6130-4CD7-9801-6636F3FF5CFA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E948A1DF-5681-4BDD-8BB3-29E0583B53E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E37CB674-ADD3-46E2-BC8F-A83842C3984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ACBFCD85-23CA-4327-972B-BD6A5EBDEAEC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CB5D5319-5C05-4C59-B681-AEC0DA8CA76A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F8F73EB3-3790-4E4B-A263-6666F734FA5E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3C1E81FA-A359-4E76-B98C-7D1BA6FA18B4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562927B0-97FC-4908-8479-3156826BA425}"/>
            </a:ext>
          </a:extLst>
        </xdr:cNvPr>
        <xdr:cNvSpPr txBox="1">
          <a:spLocks noChangeArrowheads="1"/>
        </xdr:cNvSpPr>
      </xdr:nvSpPr>
      <xdr:spPr bwMode="auto">
        <a:xfrm>
          <a:off x="517921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2F540C6B-0EC0-4586-8715-1101A3E885E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3A28516E-E89C-41F7-8345-9ACB52571AEB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00ACDB75-5FF3-442E-BBFC-CA54FD101577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7A204106-9534-4B83-8162-314E4BDDD2D2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1EF434A0-DE11-4667-BA75-D833913FDDC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55BC7EEF-DF7D-4BD0-BC8A-F381748643C4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DA2D2237-14AA-45F1-9D71-F51CD39E0DB1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46073745-E250-44E2-B1BF-697F0DF4D72E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E29848BD-99C2-477F-AC6E-4FEA4AAE976D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FF543143-AF6E-48C5-886E-5A4862EC3138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DAF32DD8-6F4C-441C-A977-B8500BBF7013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9EB18ABB-57B2-4EFF-8642-BC63EF8806C6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E167C6CA-4328-4965-9BC2-8286067FE1D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2189F486-9240-46A7-BFC2-88E54F10D1EC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8CDED07E-34B4-48A0-93D2-6FFB8EB4BEF5}"/>
            </a:ext>
          </a:extLst>
        </xdr:cNvPr>
        <xdr:cNvSpPr txBox="1">
          <a:spLocks noChangeArrowheads="1"/>
        </xdr:cNvSpPr>
      </xdr:nvSpPr>
      <xdr:spPr bwMode="auto">
        <a:xfrm>
          <a:off x="517921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525319E8-C7F5-4083-A299-33E2965856ED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3A83A8B5-0D17-4FF1-8940-46541EEE4BCD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99412F3D-4B68-41F3-9038-807E661CAB94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F4F5D5EE-5500-4AA0-AE77-8D9F254D7A77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59F9D9D1-DB80-4D86-A59B-4E19655C7E11}"/>
            </a:ext>
          </a:extLst>
        </xdr:cNvPr>
        <xdr:cNvSpPr txBox="1">
          <a:spLocks noChangeArrowheads="1"/>
        </xdr:cNvSpPr>
      </xdr:nvSpPr>
      <xdr:spPr bwMode="auto">
        <a:xfrm>
          <a:off x="517921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A795D6C-6C9B-4EE7-8C21-DFDC42D1D286}"/>
            </a:ext>
          </a:extLst>
        </xdr:cNvPr>
        <xdr:cNvSpPr txBox="1">
          <a:spLocks noChangeArrowheads="1"/>
        </xdr:cNvSpPr>
      </xdr:nvSpPr>
      <xdr:spPr bwMode="auto">
        <a:xfrm>
          <a:off x="6553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65FC0673-57E6-4D26-B8DD-A697BE6B76EB}"/>
            </a:ext>
          </a:extLst>
        </xdr:cNvPr>
        <xdr:cNvSpPr txBox="1">
          <a:spLocks noChangeArrowheads="1"/>
        </xdr:cNvSpPr>
      </xdr:nvSpPr>
      <xdr:spPr bwMode="auto">
        <a:xfrm>
          <a:off x="118586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CA7CF7DB-7386-43D6-806C-28CF2719806C}"/>
            </a:ext>
          </a:extLst>
        </xdr:cNvPr>
        <xdr:cNvSpPr txBox="1">
          <a:spLocks noChangeArrowheads="1"/>
        </xdr:cNvSpPr>
      </xdr:nvSpPr>
      <xdr:spPr bwMode="auto">
        <a:xfrm>
          <a:off x="569595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F5357798-F8A4-4F48-A3BA-FE3D6C7FE26D}"/>
            </a:ext>
          </a:extLst>
        </xdr:cNvPr>
        <xdr:cNvSpPr txBox="1">
          <a:spLocks noChangeArrowheads="1"/>
        </xdr:cNvSpPr>
      </xdr:nvSpPr>
      <xdr:spPr bwMode="auto">
        <a:xfrm>
          <a:off x="655320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D320D800-F662-42BA-8A3B-54F03A594C19}"/>
            </a:ext>
          </a:extLst>
        </xdr:cNvPr>
        <xdr:cNvSpPr txBox="1">
          <a:spLocks noChangeArrowheads="1"/>
        </xdr:cNvSpPr>
      </xdr:nvSpPr>
      <xdr:spPr bwMode="auto">
        <a:xfrm>
          <a:off x="569595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86E96CFC-075A-455D-8807-7AC6F4DA6AD2}"/>
            </a:ext>
          </a:extLst>
        </xdr:cNvPr>
        <xdr:cNvSpPr txBox="1">
          <a:spLocks noChangeArrowheads="1"/>
        </xdr:cNvSpPr>
      </xdr:nvSpPr>
      <xdr:spPr bwMode="auto">
        <a:xfrm>
          <a:off x="655320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8E116EC5-FE16-458B-8324-A48B8DD7DC78}"/>
            </a:ext>
          </a:extLst>
        </xdr:cNvPr>
        <xdr:cNvSpPr txBox="1">
          <a:spLocks noChangeArrowheads="1"/>
        </xdr:cNvSpPr>
      </xdr:nvSpPr>
      <xdr:spPr bwMode="auto">
        <a:xfrm>
          <a:off x="569595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1EB3BDBF-8528-4E9B-94C3-C764914EA733}"/>
            </a:ext>
          </a:extLst>
        </xdr:cNvPr>
        <xdr:cNvSpPr txBox="1">
          <a:spLocks noChangeArrowheads="1"/>
        </xdr:cNvSpPr>
      </xdr:nvSpPr>
      <xdr:spPr bwMode="auto">
        <a:xfrm>
          <a:off x="655320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DFFB2165-BF55-4EA5-9294-B9D32B313280}"/>
            </a:ext>
          </a:extLst>
        </xdr:cNvPr>
        <xdr:cNvSpPr txBox="1">
          <a:spLocks noChangeArrowheads="1"/>
        </xdr:cNvSpPr>
      </xdr:nvSpPr>
      <xdr:spPr bwMode="auto">
        <a:xfrm>
          <a:off x="569595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A9AD4E3E-A7FC-4A7D-993D-CDCECA574E37}"/>
            </a:ext>
          </a:extLst>
        </xdr:cNvPr>
        <xdr:cNvSpPr txBox="1">
          <a:spLocks noChangeArrowheads="1"/>
        </xdr:cNvSpPr>
      </xdr:nvSpPr>
      <xdr:spPr bwMode="auto">
        <a:xfrm>
          <a:off x="655320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F6D93ED3-3155-4A00-8EF6-DEA8D282F100}"/>
            </a:ext>
          </a:extLst>
        </xdr:cNvPr>
        <xdr:cNvSpPr txBox="1">
          <a:spLocks noChangeArrowheads="1"/>
        </xdr:cNvSpPr>
      </xdr:nvSpPr>
      <xdr:spPr bwMode="auto">
        <a:xfrm>
          <a:off x="569595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67D2AD8D-CA46-47EC-BC49-7571F48F40B8}"/>
            </a:ext>
          </a:extLst>
        </xdr:cNvPr>
        <xdr:cNvSpPr txBox="1">
          <a:spLocks noChangeArrowheads="1"/>
        </xdr:cNvSpPr>
      </xdr:nvSpPr>
      <xdr:spPr bwMode="auto">
        <a:xfrm>
          <a:off x="655320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FF69BC37-9A7E-4AED-A830-5ADD45996A1B}"/>
            </a:ext>
          </a:extLst>
        </xdr:cNvPr>
        <xdr:cNvSpPr txBox="1">
          <a:spLocks noChangeArrowheads="1"/>
        </xdr:cNvSpPr>
      </xdr:nvSpPr>
      <xdr:spPr bwMode="auto">
        <a:xfrm>
          <a:off x="569595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4AD75ADF-E9E9-44E9-9242-676232D10FF9}"/>
            </a:ext>
          </a:extLst>
        </xdr:cNvPr>
        <xdr:cNvSpPr txBox="1">
          <a:spLocks noChangeArrowheads="1"/>
        </xdr:cNvSpPr>
      </xdr:nvSpPr>
      <xdr:spPr bwMode="auto">
        <a:xfrm>
          <a:off x="655320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3A8161F-87E4-4C24-BCCD-5EEF3E9F6322}"/>
            </a:ext>
          </a:extLst>
        </xdr:cNvPr>
        <xdr:cNvSpPr txBox="1">
          <a:spLocks noChangeArrowheads="1"/>
        </xdr:cNvSpPr>
      </xdr:nvSpPr>
      <xdr:spPr bwMode="auto">
        <a:xfrm>
          <a:off x="6553200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66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722F43C2-65B3-430F-896A-C0C5FF99628C}"/>
            </a:ext>
          </a:extLst>
        </xdr:cNvPr>
        <xdr:cNvSpPr txBox="1">
          <a:spLocks noChangeArrowheads="1"/>
        </xdr:cNvSpPr>
      </xdr:nvSpPr>
      <xdr:spPr bwMode="auto">
        <a:xfrm>
          <a:off x="11858625" y="132778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618E520-F1EF-4B90-A529-878CFF3BB5B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A7F8E22C-7014-4CB7-860E-71CD3DCDF1F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B721F1F-9577-43BA-91C6-6FF0B4F7C21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2EB12E15-1866-422C-A9F8-E8E9D5E538B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A0DC48C5-3ECD-4006-A4E8-F34BB72634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F36C4DF-57AF-4F69-B721-CF04F62B102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87BC9235-C070-4E46-8B0A-A05EA6F5E4D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A893A0F-AF27-496C-AD99-BDD6639B75D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1C71D59-FA84-42CC-8013-8BE2D7D4DE7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70177A3A-E4EE-4EBE-BDED-57A382D9983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E66C6C8D-C349-4B01-9517-ECBE7C64AE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96380FA8-FDF2-4F12-A850-E3446292E97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6D0D0646-FA19-4B2D-BC69-2A743C370B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E6BFE5D3-0654-448B-B60D-48719B9822F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A515BD58-90D9-43C8-8DDD-3981D88BF8E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62951981-8925-4375-A445-B78E8037753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9A67B60B-46B1-4371-A559-1C2D190E73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9537A94-514B-4B08-99E5-969E782BDAD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474D2F62-95E5-4968-B644-286A7E0DDD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14D29AF3-5CF2-46C0-9AFE-6F09867A72E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ECF9843C-5BA7-4977-981E-546B55F3B8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1D54DD44-A3A8-44F7-930E-D82EDB088AC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15E8FA56-72DC-4EDC-A1AA-8E8AFC10162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CF163AFD-A5A1-4892-8BFC-3769CA799E1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D67C3D3-589F-406B-A539-8D2560773A9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66EFBE20-9CEC-4C8C-AFAB-0F934ABF0B2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BFEFEC8B-7271-4BEB-AC0C-FAED22FBB53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6494E244-D129-43C5-BCBB-DF5F1D837AE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953DE076-5CEF-44C2-92BE-A329FE26965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2DEE77CA-767A-43FA-83AC-C5D106867F4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DE522F8-7D7C-4A5D-BE18-44479B62AD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D759E9D0-721A-4E61-ABDF-C1D01A599E7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9C456BC2-34B1-4174-9013-933316785BE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993B49A1-1DEA-41E0-AE27-745F50C6488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89117517-0FDF-4C72-BAAA-E39531E0CD4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51584E01-5F8D-47B2-AE1C-E6C779337E7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51228FE4-E80B-4CD6-A452-13EED0A0E2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E9140249-52D4-4375-9926-0530183D8EE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632419A1-A4F2-4B84-BA8A-AFE841164F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29229680-5730-4144-91C0-CB2D7CFE3DB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3CB09FA7-41CE-468B-B2BC-74CBE31AFF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51227C89-14F4-4C7D-89CC-37DB3369DC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C432AF9E-0371-4929-A7D9-BA2717C8A5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4C4A6C56-A8D5-4DBE-8370-6348D314F01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223F054D-2516-4179-9798-3A7D5129F6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F36C871-7300-4C6C-8810-D0C06FC3622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BCA006D8-1BCF-47AF-A0BA-342C9B2355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A80EDE05-AF77-4D7D-8321-6AAB8D66174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BE1C415F-B2B8-4E57-AE86-5429B25AD1C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D782231A-9FDD-492E-B242-80906DA800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C2E87C18-9EF6-452F-B22D-A5EDF0BE82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4240ED83-E496-45D5-A820-3D027BD50B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D4D03752-02FE-4174-A5F0-38FABB11E6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2037B854-E3F7-415E-B0E4-7527F8B12B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A47CBCED-A82E-4DF2-8D92-7B78139B6F0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F74E4DAA-57E6-4348-B2FB-9B852223131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A3761134-33F8-440F-A81A-AE6BF316396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D922F528-50DA-47EF-86D6-253ACE1FD0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17182832-887B-456B-8912-AB17D197C4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CFABADC9-3AEC-4188-AF14-BEC4BD17F8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EDAAC72F-DB51-4A90-8443-CB3A8C2C59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1C95E7DB-7005-4B89-8A70-DC9B98D390D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FE0868F8-BB7F-4D52-80EF-919DC7A60E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D9561375-CA4A-4085-9EE2-1BE6049568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78542B80-0306-495B-B950-B0AC8F6EE92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931A9711-68AD-497B-8C8B-6FEA35C305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8C4D9A2B-16CD-4D83-A3CD-41D80330D03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EDE31FC7-3F95-4CDE-97D9-DEC732749E6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B628CD6E-D234-475A-A42C-970C38EC86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EA7CB0F8-4F5F-4E1C-92D0-5B70405DDFC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4ED9FC2B-9399-4CFD-9B0C-CDE0D52E28D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8E983D11-D634-40FB-9406-A1364571FCC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63AE5E2D-A5DF-4505-9562-D3DE5DDA4D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C7B1AC80-CBC5-4BBE-8AA9-D310F35AF33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BDC6DA1C-25EA-4368-A81A-3D4B01A6322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438F3048-A55B-4CE3-9E32-BB5F38A1F9D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8DA62579-D0F4-4AFF-B40E-BBB25839DCB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7E7AA9E3-365F-4F5F-9CAF-3F88010B060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9F32CEF0-724C-4664-B272-32B34557110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F9DE5B72-5EA8-459E-88F9-2ED9B6F0FCE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D8E0CAE3-D0C5-4FFF-B75D-51B93848E07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8A28B800-8595-4A7E-A2EA-5D0306DF732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DFCE8F52-6D81-4954-997E-0B0FF1E6BD6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5BD84797-2DD5-4129-ADB6-E76C24E8677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D1023B80-18C0-41A7-9D34-6BF6CD96EA5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1331D41C-A13A-489E-9D9C-34FE0C4500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4F8177D6-F258-4A55-8571-1C8C158FCE4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85276EBA-A862-45FE-9DB7-4DCBD9EBAF4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ED635247-CA3A-48DF-9794-56DBF7FB14B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F9397AB3-AC64-4C16-8A89-6B0E898B571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AB476939-BD7E-4B4F-A9E9-90B75D90EEF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2565A979-37D1-4439-93F9-8A617A3EEC4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BEFD2E60-37FA-4B79-98FD-5091337AB5D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D571AE0D-EEC3-4E45-89A5-ADF904C331F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15FA2BF5-4DC9-4B1C-B1A3-7989243A328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6B509776-3840-47F2-B117-671587367E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21B25194-3DCE-4CF6-A377-2730DF7C5B7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6B07EC9E-A0D8-4783-8F19-7990892E44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43C6EC1A-8C7C-4FA9-9DD8-DD262CA76CA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5B5E20C8-C7AE-4E21-A18F-B5F94922DAD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094A288A-CF27-4F73-BF86-45AB5ACE181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620117BF-125A-425B-B2D0-D85FBE2EE02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9632A5A2-AB2F-4E92-B050-629B720368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3E9B8B6F-917C-4CFF-AA70-5C38605F8D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9C9DC9C3-9EAD-4D8C-873F-99604683120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B72B60B3-F812-432F-89E8-03DB5BA23ED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6EE5F96E-F31E-4770-BBA7-CF29D1907F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653FEBE2-C919-4CF4-B0A9-3391777E858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4E134511-F528-4D2B-A55D-F07BC03B95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789D8D04-DE1A-4C29-9C72-0BA778026A1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5D898CB1-2B5E-48F1-9410-36E766DE73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A9D70940-B44D-4C92-9E27-E2519A7E881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F39A59CE-B55C-4217-BBC8-2B414DB3FA3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01181C64-FF5A-4F1F-8E1B-11A1215A54C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E4912B9F-7614-48BE-B562-687905D76B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FFA7522B-4C27-488E-8CFE-E300A861CA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18302AD5-0AB5-476E-AE61-7F368EB703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0F00CD72-4711-4D3E-AAA6-E8CA1F3A59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97ABEFE5-717B-4E09-8648-2B228691C9D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1B709C30-02A1-45F1-80D9-E0A06C24DD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593B7CCE-AC62-4838-9AC0-A57BC1A7D0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6FD96E7E-8BEE-4B3B-A1B6-C1A0BFE4503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937561D4-C0B8-4E7A-B865-468970F661A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604AA0C6-9BBE-4454-AE36-9EFE179F8BE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72CCA4C1-A40D-4182-B68B-0EDF82504A0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D6BDAF04-D1EA-44A1-94B9-794FF06A158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46ADC9CD-2C42-4EEB-A8E7-1EC95EF88F7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4B361BD4-D3CB-4F4D-8974-E48A9654D1A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F07A2FE0-D011-41A5-89C3-7E2C99EAD4E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434002A6-2261-41D4-B052-42EB03BB242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9979F2AD-A66D-47BF-AF8C-889C3C4168C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BA830591-4F97-4AEC-AC9D-0BEADC7FBE6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C2737510-E027-4A6B-BD18-8A47E1AC53B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A81904A3-B873-41BA-BF40-A333DA49AB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7A8573BF-C735-41F0-836F-4B4E0D05E05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03E73F65-080E-44A2-89FA-9C7F56B221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7D41E20C-E741-4717-9B5F-AB743577EFB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2AEF1758-B1FB-4B4B-9242-EFACD593241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8D7EF4BB-1F83-4B5F-9F04-6D63B5F90E0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50A59726-5D9C-4E66-8A5C-95331A3BF57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76DA9256-4072-43CE-8B4F-373FCF08C15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DC7DA000-0014-4FD5-8C50-935A2623057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73FD98FE-194A-43FF-A43A-0DB2538BD71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75B3BF4C-E44C-4788-9574-440330EA1B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18D9DC25-1171-455F-AF00-0A5C44C1C95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FD2A64B8-6449-4705-9655-B1B5523DFCB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AA408F5B-7920-41A5-9129-B813F86C067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2DF80F32-ACEB-4D69-907D-9171F0B11A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0BFAE4D8-832F-4F5C-9EEC-5A1BA8480D6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E8C7AFCC-F17D-484C-A2A6-8516CEBD0FC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1AAEEA4C-55AE-4EF5-92EF-C5034D8B0B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09535B53-B919-4D31-839A-FD08F1EF14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DD872B78-52FD-4571-9E45-1855098FE0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86DB4E52-7C5E-4991-BAF9-B08A4597D34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DF043B0C-35AB-4575-A274-684DE378AE9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8E884B6F-12AC-4398-81BF-E2248E433BD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95C6685D-01BB-4FA8-ADB9-EC1D6AA6FB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A55B67C4-4DDB-4E91-9176-5B25E2E8136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B2C9DAF1-FC06-4E0D-88D1-12D0FCFEFFB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420F5628-E1B1-44D3-97D9-76AA8795555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4B97C723-9B58-4C00-859B-1A016E5D67B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8F49593D-F0C8-4D3A-82A4-28A840B8C77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9D86626D-D49F-4423-A84F-737F861A525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A0912336-2973-4327-9571-91AB07CD2C9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439E5B87-FBF9-496D-9231-B6230AD5A1E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4966304C-8E14-4EA1-AD6F-0551430C110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61D13DAA-C620-4E83-863D-B705C63D677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F6468E5E-B085-4E46-80A6-70C66E3D069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FBB129E5-4A00-4AC1-9628-A203113E2F8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D2D0F47E-D59B-49D7-BFB8-25B2948565B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0B967D2A-7DF0-4904-94C4-A2F22F4C7DC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B8BB9D27-EAA7-49CF-B4CF-C42A0FB1310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D8DC65C5-57BF-40C9-BD13-29BA160001D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9E18A870-D66D-4450-925B-FC25CB4E01D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7283801B-AAF4-471A-921D-DBC29E315F8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DDF39D60-4665-4245-9164-D05555344E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8BAE7D0E-F907-4189-8CD6-D280D85AF74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5990506A-8DB0-4457-B0FC-5503AE9605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C9BE0932-E778-450F-83AA-936B17EF27F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541E34B6-DED1-4199-9693-10D61524CD6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EB2B8DBC-EAF8-469D-8003-6B76E5EE862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ABD70CEF-BD9C-4AFE-AA6F-B914529BC3C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5FAD9E11-1CEC-4201-BDA5-7720597E5C1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0C2FF033-52C6-4D4E-A2BC-4AD1CE8CDC9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E61AD8F7-B09A-48DF-B7F5-8D8F4ACD660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E4FDF8DC-7E67-4840-ADBC-96B4230592B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62F14FAB-513E-4A1C-BD2B-4318F298242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7C041CB7-14B2-4C95-884F-814878405A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287AE646-5A03-48AB-9B88-46934017FA7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918DA710-B5B5-4285-BD96-085BC9FAA4A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126965CD-50F1-4BBE-AD6B-7567E0535F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B8407C74-96D4-4F1D-AB47-F2DD6DED275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25562C42-838D-4C5E-BBFD-F28462AA7D9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27A2FBFE-DBE4-4347-97C1-73546CAD60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A348DD5B-6DB2-4888-B93C-7CAAA25B014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F73B1E98-6C74-4DE5-A21E-79E027BC399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C5371492-F866-49AB-9A09-B40B5C8A0C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1817F15E-EF39-4ED6-9232-034D6DCB387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25DB2C9D-C3FC-4AFD-9D23-8715E8C702D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1CB5652C-8BB3-414B-8F99-D76D05D0B2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B11CB743-B88F-4705-AC5D-29B6B7AC9D0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2F163116-AEFF-4572-9AAA-1764855DA6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86D6E487-43D4-4D47-8188-A90F102C5C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3175C320-A61A-459B-9F87-291233FE61E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917B9E89-6E78-4656-8277-E5FE6CA908D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0504A54E-C27D-4832-B2A0-4198FA96146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D966A3BF-99B2-4BC8-857B-801E1BB1E10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CF8A666F-A22B-4345-80D0-D1802668863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B52E5805-E842-4DC8-A45F-C0D92B4FDE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1F2BB93A-F3F0-4F42-8580-3A9A25B7F00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DFC0C4A9-55EB-44DE-8AC6-E3A56915678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69710E32-48E9-4FA2-BC8F-92585648C5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B63B0DE6-D132-4D9A-9039-002FC3DE44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287EFF76-B84D-4732-A29B-71E493E7F7A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51C5AA10-8DD4-4026-B545-C4CB7B23880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63A59F87-64E4-42C9-B38C-A982A691883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3AD926FD-C097-4B11-97C8-31A292B348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672AFA85-BDBA-4CE5-AE3F-CADDEF8D7A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F25DD945-EA95-4D7C-A243-60C146ED6A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E68695F8-DB3C-4E4C-AC92-48D6B8C4575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587B3CA8-14BC-4318-9F3B-FFAC4E62A53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5243789A-AA5F-45F3-919B-83B2370952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7A6B4E0B-804A-458B-9D60-1225FC5651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21BDDFD1-08F8-4AA8-B49F-891FB3CACFF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181134C6-FFB6-41CF-A1DD-55BE9BD34BF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9C866E8D-0F15-4EBE-A844-6B9268ACE6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CF37AAFD-2346-44E7-BAF0-2C090B5089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31A01D13-5807-414A-A444-3A234F01F13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D33A2983-BF1B-4B8E-932A-58C58FDAC16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94B32B21-C6EC-47A8-ADB8-A390C695C6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35D3D2D5-783D-48B6-87E2-053E2DE968A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540C89AE-7D57-438B-B8DD-271376619E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82BCE9E2-AF82-4DC1-A026-7DA08BDF45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C866EC95-6FA6-4F81-B422-50DED980B89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CC56638D-4502-4392-A503-71E66B59D39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B0483E63-BCE0-41D9-81DF-6486648FB27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15F19588-7C92-45F5-A8D5-79ACE1C3D5B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F2F2005F-DA51-420A-973F-EA930AA66A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5F3F72F9-FBCC-4261-825C-F07B96F1DF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E3278FE4-73ED-4B3F-8B7E-D6E75E979CA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189A62F8-AEE2-4EE7-A0D3-B08DC6B5D0F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31BBE93D-1FD7-422D-9DEC-7604F8E4461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D7B4F95E-739A-4B7E-98EF-8C29D2534C5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072B54CF-8AA4-406A-93D2-F630867C054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369B4317-4FDC-4768-8A50-EA7C4456CCC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4E9BFD58-3E38-41FC-9D9C-98D23DC0021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31473391-E621-47B1-BCBA-E5615210F26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62F5D524-ACF9-4BD6-9F72-304C9ADC6FB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27777351-5F5A-4EEB-8D35-0FDA037BDDD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A6669FE1-3027-4876-A996-0DF38A8CDC0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A0172475-BF4F-423C-80EA-FBFC813D28D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A4AE69A4-0E22-4C5B-AFA2-25F3CA91E84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5E04A344-B6F4-413D-AEBF-6A3E871EC9F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C244867E-C65B-492F-BF8C-FAA003EFB11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159844E2-D7EE-4D70-9922-9E29E8F523A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01D6207C-838B-4E0F-A4C1-DB57ABB92B3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EDFA981B-5B3E-4D81-8AC0-2BB91864152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C42BE426-6AA1-40EA-AA5E-F6922A318B9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76EC47D7-DACD-4205-8938-E264088F1E9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E7837E1C-B6FC-4D27-8FA4-9DD77656A04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EFECF710-C37F-4DEE-AF87-D3FCE6B0F4B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C7BD2970-438E-4A19-A0CB-920CB6A937D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3D7BB8AF-67D0-4AC1-8F4E-2C13D15EA7D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113CA14F-DDD1-4AF2-8706-372F69A0C53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9BBE0655-1FB7-4AA2-B168-B03272EB963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DE259417-C6AC-4E50-BF06-A596851C2AC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8A1296F6-51A8-45E7-B882-236CBF672CD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806A24DB-5FDC-498D-934E-E9947AC2E43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43F912A2-4D3D-4118-9502-80538867C14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52DA9C9F-6C96-493A-A653-E3910D336E2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E86FFB5B-C1E9-4FCA-99E1-C46509DF8A1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59A0FDEF-C7FE-4B68-B8A8-6A105FFF795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B48FADF3-9F1B-4504-948E-643E38FE279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04257D51-3777-4C49-ABBD-62F346EE40F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30CC39A2-EF2A-4A03-BC36-3098F0CA9ED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7EA70190-0A75-4E9D-9C54-F371F47AC9E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AB7FF194-53CB-473A-AE18-06E584E8AA4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447C5A47-2226-4334-8FFA-50874341001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69D0F8F1-E119-43E7-9CFD-EE23EEE4A81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2FCAED32-6525-41F6-B507-BD2B91BB134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B3A812A4-C6CE-400A-93A0-29207288D25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E3FC564C-F15F-485E-9641-F92C19E05FD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81D0AEFF-897E-4294-953C-A1B84DFF07A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A00586D3-6E70-4C1A-9576-A5364AE2AA5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37EDE2B8-4EE2-4B54-BE6D-82A1A3D70BA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4829FED3-DDA5-44BB-B67B-AF0EBD57D87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FB82E6A0-C1AA-45A2-804D-5A2F1FC5758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2A587A1B-B66F-433C-8211-5250EB524FF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5FBC3B93-1C5C-4E12-89CF-658C91AD0C8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1956F8E7-F971-49D3-B2C5-767815D1547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FE1C8E65-1EAD-41FA-8B0F-35A61897773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3357E83A-1A4A-45B0-88CA-848C8B8CA0D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FA098D4C-134F-4231-9C5B-491AEE44750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B6DD02F4-4C51-4B87-9D09-93DDE200A8C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A07A06F1-20CD-444A-98F9-446025186B9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96098546-2CA8-4053-88CD-5D21A1AC772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9818457B-6278-4913-9AA7-BAA1C662DBD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033C0A11-E06A-4887-975E-8778A54A660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5D3C3687-5A4A-47F0-9E57-BF1CEC85AF6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8FA5A6CB-A409-4064-BE40-1677E37CBFC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E2F8E50B-4367-4804-9E6D-D6C8F265C8F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703D78FB-CC44-4855-9B3B-4A86844C7E8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9FD51746-3C49-4682-BA38-33A81021134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6B709157-BFF2-4654-8C4C-22BB5EB04F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48B2D35A-5E37-4171-AA60-A7FFB99D773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FB503DB8-3EA4-41A1-9764-918038A5B2C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04AE9C00-2BA3-4D5F-A4AB-432C6356F4D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15BBC600-FB6B-43F0-83C4-142E3E899AC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4C2FB022-689C-4F34-8E20-5A3E41601B1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9525316D-B1BB-4D91-B8FB-49787DE8B3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58F9B548-74E7-4DD2-ADB9-39424EE5AC7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9E0120C8-1331-454F-996E-EA79AF23F2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F05DDD5C-A08F-40DB-B082-C486E8CFF1C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E76AF104-B133-47D0-8B5F-60BC015CB1C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19A0E82-5724-4709-808E-E11372718F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B20B6660-6DDD-4345-B220-EA391B15055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B3BDEA6B-8273-403F-B8D0-04857ADA1CC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5EDD0E3E-E36C-4145-91A1-B011A37A16B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7970A130-043A-4FFB-8B4E-38E9DC9C67B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967DAA6E-C6B1-4855-B91D-77282CA61C5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1E0352EF-DF37-41F2-AA61-014ED07938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20364BDB-A9C6-463C-A2CF-00E9FCDE531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C826D818-3A9F-44D6-B319-A1B40771C92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4B74DA47-3667-42FB-B81A-178DCC6DCAC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3B8C5FA4-BF68-4EAA-B857-F63C409ADDB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EE7DB90D-9EF0-4E26-8435-9F5E87C642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0EF75C82-CD43-4864-AB0B-92190B951E0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BC79747D-CE65-46C7-8898-963897BC4D2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5CD8F9AF-8A02-4C02-8BEC-8C16A19596D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897FD9D5-D3D7-4D27-900E-110C1BFA23C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60FDF0C6-958D-4583-B0A6-5F9751957E1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30B5F42A-4A81-4484-B4C9-6D731D5F9CC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3D256AAF-181F-40C4-A756-4681B471E1B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B0753ACE-A500-45C6-88AB-84CBDF85377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7CB8FF0D-4B3C-4AE4-B8B3-80E83B25531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5B725110-2F98-4E82-B344-C431532B12C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F203B223-AC92-4B78-B028-4D3BBBFA29D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D66F30D7-31B5-4C0A-8F12-EC4F890E506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7E6384FA-DD52-4752-8875-DDB1A23CFC3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1A86201E-7654-4788-9045-9918390A70E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AB02FCA0-FEBE-47A7-A846-1372BE924E4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901CAD37-0A18-4BF5-BD9B-EB649EE593D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1D84FB27-3FEA-401B-A02D-A9D5A12233C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095049C7-9D50-4A2B-A218-69E60D82DDF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1B3CD02E-C3FA-41AA-951F-D73190BCD04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5F7BFD2B-47C8-4641-A7FC-C4201C836B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0EA6A86B-0FEA-490A-975C-7BE0867F3AD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D21A2CAD-CAB3-44B7-B7F2-B9D854F631C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6BC93574-A66D-42D1-B2A7-21B0BEB00F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EF2BDD1C-A6CF-4EDF-A470-6F533B791C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D9367355-8C1B-4182-B5C6-5C3EE8E8BF5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51503662-3440-4197-A175-D6AC28C5E2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6FA7AEEF-4D55-4A17-AAA3-1E4991F4E0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21A21F70-6355-4621-98E9-87DC411EFD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E4FF09E5-4EC6-4331-A4E2-89EE4B43824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3C27EE40-81FF-44FC-A116-54BC2F94976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36A4DE64-5CC2-4F90-9EEC-D8F763E862F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FB4F4875-3D32-4BFE-A83A-A1E8C2A5D3E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FD4D7BBC-9BE0-46D5-8747-C161EC797C6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EC30BCAF-1701-4B01-B6E9-23066AC3FC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530CE0FB-4BC9-47C7-8D52-2645C9F70C0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89B1D5A9-9811-4C22-BFEA-B19A6C4A5AC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B35A2CAC-9E46-47ED-B39E-67CCCAF262E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FC84A206-5732-4C53-A3C0-0B2E9D71CF6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CAABAD7D-9F0D-495F-840F-096A8C70FA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E9E9F870-4DF2-4865-A380-3518E48480A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61FEE8A3-FAE4-4481-9BC4-6F5D9C37568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6269E9A1-8686-49FD-B2CE-7302D2E9E1B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A3FB9ABB-192C-4972-8728-98B90E372C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D8E0A5FE-6D70-4916-A1A9-3339C1FBF60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D7B7018C-BE68-4E48-B77C-12A34A67FA0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842EA8DF-BEC4-4CAE-8301-B3E0E9F4972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E1DBF11C-AD40-4262-977B-3121741862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15F3227B-C59E-4803-B77D-7F6E04A63F6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AB6D4ED1-5F60-40E3-AF99-2E318D90AFB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476C141B-35B5-4DE2-A9A7-8A86261E60F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243EF31B-D3D5-4E1B-BAA7-1A3E9CB578E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2F2C1902-6BBA-41A5-8E36-C134CD9962D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F556F296-711B-4B6F-8676-FBF2B4B67D5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D2CEE045-CF4A-4872-857B-A013AA8B79B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31D10410-FC64-4A23-AD00-E8EBEBF0142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A4401ED7-2D24-4961-82B1-615F3FC323A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387BE4FA-0149-4837-AEC1-B2CDB279FAE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94151B29-88C3-4CC0-BF02-B1501B6C83C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FCA6F925-7F2E-4E25-A38D-2D0FD63EEE1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703652A6-8B80-473E-AD17-DB73D7C2C6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FECB19DD-608A-4B5E-A9FA-BC63CA0D7C3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745CAFB9-1252-4AAD-884E-466F325DB33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66912C7F-DECB-4794-A6A6-786394DBDF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43C26374-F0C7-489B-962F-E4D06CC7EE4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DFE6CA1C-D58C-4B7F-A009-89E3C233E48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65C74A48-9514-433C-AFBF-848759C209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DD63F924-5661-48C9-973B-15C0E635EEF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C8FE01A2-21FB-4A33-BBE6-AB6B846BF0C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C24BB96A-1C9B-49FE-8440-8EC1F9573F9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F26B27D2-F333-4432-8828-0B62429208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29D51A4B-C827-44D3-89FC-5BDB8C9168D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AACBD0F4-2245-48CB-B6BF-85304AC18A6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6B09F7D1-AF24-4F1B-B43D-2BCE2E1C6BE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F9542791-C7EA-4D07-BD1A-CE15493D168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AC3F2A3E-8599-4AD2-AEDC-B1F28B3F866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9F169FD6-5C11-4034-B4CE-49BC3771425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EDF785B3-2270-4C20-8360-186392563D0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7533CE10-58A8-45AD-A1B7-48B491994EA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F4CD8311-FDBC-4978-869D-7C1B705CA7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E0DA2B23-246A-43D8-9510-BC2B954F664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138E1C76-2A1C-4553-AD82-5AA258EA8C2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36AB773B-C20A-4CEE-A90D-8C017B9880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E1BA30A2-A6B8-4678-8A96-5EC203F2E6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289B7100-46B8-4BA7-8040-8E0C80C67C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1504CE1C-976D-4D53-9F75-9483C10E41B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A0F650AE-8E62-4D48-9DFA-968FB383F0B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70616F9F-2904-4B8B-BF4A-EDDBE11563D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C53A7811-6A0E-44D3-9DFE-788CE5E16FF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000E1FA0-4440-4D6E-856A-180E2D0D398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1AEE090B-4088-4441-8C45-F74B88B2208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E4C094AA-7F3E-46A6-A238-192AF1D5A10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D14FE3BC-5225-4AA4-B918-B722A2FB932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78226866-6021-485E-94C3-CCD62E3AC75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423F3E31-B83D-4C81-A46D-E59AACAF2F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F833D6B9-158C-484A-8E21-F51C994B1B5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A928AC95-67FD-47A6-BDFA-B33562B4329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BD484509-82B8-49B7-A21F-48E7C6FCF7C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374BD6F4-50A0-4F76-AC85-8FFB86EE75B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5DDB3F41-0E33-479D-87D3-3DA596FBB93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591181B8-71A6-4DA9-8415-4A8F479C346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0C1BE1A0-E94D-47E2-9E10-2A4CD88F049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9C94E1E0-AD8B-438C-9C66-F96B45106E6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9D5DEE96-EBA0-40CD-949C-21DD43CA8EA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C0D0A895-16C3-49AC-9CF1-CD80AD13016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CBB8B564-0C6D-48B1-8009-350230F0899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EC88A862-5753-4CF0-96CB-6F9A62AD6CB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94216D60-6366-4A0F-8CD9-B5164E65D4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8CD4AC1D-04B5-4EBB-B521-0267AF9E664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F1308542-C77F-4A40-816A-23FBBAD4D26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A59D68BC-0BF0-4131-94EF-941950165F7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3932118D-78B3-4F1D-A9D9-339EE1FE0A7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39DBD551-DDA8-4AF0-88C7-69F67F38390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17DC59F1-AB7B-48AB-BC98-E2FB77BFA3B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90EC9F90-52B6-4C4A-8951-C9A52083158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CA7D9E0F-C286-4BF2-AF73-CA3EB8A3B20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61A81376-BC42-4F7C-B18D-09AC87B9276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CE77381C-BA81-434A-96A0-BB488F4F5E1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0086EE35-2A9E-4E25-808C-1CC5283247A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D607BF2C-5785-4BFE-BEAB-E10A00785E1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A76A49FA-66FD-46DF-B717-B036953F645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4E0AE277-ECBA-44CD-9C15-9659711BE99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429D4D60-8FC4-40CB-AC3C-CD20739785A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1CBC7AC9-0C37-41BE-A178-B117C0875FD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671372A5-EC5F-44EE-B485-2FD5DD82C6B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3FB0B160-6855-4CC9-8855-ACDE242EFD4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ADE59AC8-EAD6-42C7-ACC8-CDF99D7B6B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DB2BE504-30E5-492D-A621-031437BA833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09F801AC-A24F-4A4B-8471-67DF96CF8D0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98C4E553-0644-4974-8DE8-2B9FF096AA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180CE52A-03E8-4B06-8E08-4E2B233877B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0A8CDEF2-1915-428C-B31A-897B488DFB3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2D2A3BAF-5822-4958-B023-45BCE374B1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48976D1A-7D87-4711-BF6F-C30C36876E7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6282CE69-048A-4AFB-AB0C-00B7524E0A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D723C41C-2F73-4A5D-BA17-91C3C6EF8D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7E25429B-0B10-4D66-BD79-E2B4504CC3C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ADC82FCB-1589-458D-8A2A-D3290E58E29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4D8762DA-8114-4E36-B3FC-1ACD99881D1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79FC6DDC-07E0-438E-8942-DE784F76EC3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69C83B58-3602-4D47-BC03-9AE47E00D77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F5421473-84A9-491B-A13B-4670B1DA9BE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15E2A39D-3571-4184-B560-CA3AF7D62A0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FF7774BC-1AFE-491F-8D43-338910620A5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63108618-A9AC-4597-9F8C-46406505F9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0D95529E-44FA-4572-A48B-BE611C8876F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FBBF6368-CEBF-4F39-84B7-379300FA2DC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5E66C760-A0F9-4CFB-958B-818E8C69B7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A23458E0-6178-49F5-ACBE-F441BD8729C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32A7E961-409D-474F-BD5B-987134BCC2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D799F30B-BCC8-408C-96A4-B2383A00F4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CD233E95-EEF6-4226-9A5A-5A7A38AA649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C617D901-30FE-4C16-8636-607717F1045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FB571D3F-75B1-4813-9DCF-343FCE826E4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ADCBCE02-425B-427B-8B3B-6CC9C080C63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97CA2912-73BB-4966-8257-454CB681724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9DA3F2DC-CDF1-48BB-9D26-2F49538F78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D9BC4AC7-4533-49BE-90EA-1A7F9202393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A8CBC4D5-A985-4839-AC1C-BC5E028D1B0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C259CBD-14A3-4AA9-B8DD-480688493B3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64F7C31E-F5D2-4383-93CD-AF3B593E775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F81CDF2-5682-48BE-9B93-9A05209741F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1417E21D-75A3-418E-8783-CD99186C5F0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1B44E509-E82A-405C-A7E2-939B0630EA4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1BBDB701-20A2-433D-A683-21D9A7CA420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76A0C9F1-32FA-4A0C-90DD-77C7AC988D3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59A0632D-3E8E-4BF1-B10D-BF28F45F690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2908DD75-963E-408B-A402-EC4DC3AEBA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2C82D96A-3B02-4763-9EC9-1D46B923C0C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13159708-92C4-4F8D-8113-37AADEF7E4E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5EBC28FD-9934-4AB4-A7B8-88793D10BE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266E2174-C049-4487-8405-3F93FBAFB10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4611E92D-EEB4-4716-ADDF-7B3A27A4735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C29CB88F-799C-4394-BFBA-5A10E6B9E2D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D2238587-9682-47D3-B80E-9AD432246D7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C811EE40-6432-4EBE-9090-9C359C66C7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0F959967-617B-4BBA-9282-4F9DB9C7294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5C4C233-CA18-42FD-B95D-4419E72A2EA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43526F02-B9E5-477B-BD47-9E5635937DF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6FEA9BF8-AEE8-45FD-8546-18F3735A79F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B8D6D093-F2B7-40D7-A946-607C56E67B8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7B236EBC-4E36-4473-8BD9-BD196764679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1340FAD7-99FF-479E-AD3C-722DD010066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F1451390-72B7-418D-B7A9-F28B7B8FC8C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4CD8CA18-2AD2-47E1-AA3B-395A022E856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40F514D6-0631-4AB9-88BA-7A2C83ADEC7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AFFDE465-2145-455D-8866-CA2147A0CCA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BE80F4E5-D78A-4E15-9842-FA0FEAAE527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FA08235B-225E-427E-818D-D414878880F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04E52C24-AE7E-418E-B35A-9ABACE0A34F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819024CB-7115-4799-B4A6-C6A4FF2D8CD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70BD22A8-E4CC-46F4-9932-AC0C21DDC0D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5F13D16E-9883-43C2-B7F7-171135D9935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2231A308-F53E-4477-9745-CE3BF4B24DD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F56DE36E-A079-4D20-BC17-A71AF481370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DCD6B008-4A56-4898-B528-A49C63D01E3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B3B8C5AB-9E69-4291-A4C2-7C3404C8481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0DFADBCF-9AF4-470A-834B-9F968CECD44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2BB11759-8B9E-4D4B-ACE7-1A4792D315C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1704145D-4C02-435A-97CE-46AD986D90D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8422292B-230B-47D3-A7B4-D10AF47856A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277727A4-1B1A-4D0D-9228-3800C2FBC9E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96C47AD7-5666-4A4F-AC6D-AA558E4EC9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AB81A18A-BD5A-4B70-9638-7D0286E62D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D466BAA0-8144-4118-B411-52445B5FAEF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78ECC13-7949-4316-84CE-05AB9E24A52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F4509DA7-41B5-44E7-AC48-9F608959A21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7BA2FC9F-A252-4A4E-95A3-A3D4BAC160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61A099C1-BDC6-4678-924E-0D6FD602C30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4E171C78-957A-4E57-825F-983F82D9157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84EBA89C-6B74-4136-95AD-0E3448278D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7C2F7DEB-8A21-454D-B9BF-31D2C28678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04DF6C55-98C6-460D-9858-44CCB088132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E1A75C1E-4D11-4F88-BA1F-DBD3104A8BB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DD3BC19C-1AE4-49AD-BB55-3DD58A7E709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CCD0C273-75F1-462D-9A60-B12F9BF1E78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6D55ABF7-6170-4244-B0BA-456FC78F364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12D269FA-39FC-4FCE-9D5E-4DDFCD7BE76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9888C3E1-791C-499F-93E9-3F49EDE657F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AC1A5B35-D730-49E7-94DC-C497DD32F2D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56FF7BE0-3FE8-47DD-8484-6E35C410F2D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E5D78922-82F3-4331-99FE-EB8C9A01F67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0D6F8AE8-B1D8-40FD-916A-75FD8DDEF74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15202F5C-119F-4AB4-90EA-58DE4A84CBE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7A8C1440-FC0B-41BA-ACE9-F09B34CC9B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05EE0F48-5906-4BB8-A991-EB6EFEEBE98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769DF02F-FD31-4B8E-BB54-E1263ECDB03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BE944722-511B-43B1-9618-28BD45CBA73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EE0FCF98-55A4-4355-AD24-0592F667CEC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2A04E4CF-B73C-42B3-9360-3808BB9480F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B437C066-F0E3-4B87-97B9-885E412A917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6A5A815F-78AD-47E0-A052-AA3D0175A4F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9496F4B-E283-47CA-A5DD-047677DA859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CD612270-233E-45F2-859E-08D68A8303A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1AD35DC9-C1BE-427E-BB0E-F198DB627C5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0028CD6B-9983-47F0-99AB-8A6F1C7DC28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A47E79C6-E7E8-43BC-8E70-73295C5F983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976C904A-5809-49CE-B039-597BEB33602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E18E106B-6B9E-4BE4-A76C-210655D4C6E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DCF63EDB-CD87-4668-A78E-D9B7D873869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4CEF0A65-9867-4AC1-813B-FF2CBD0B225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4623E5ED-4D9F-48E4-AB84-B34A8F1A0B5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994932E1-2474-41DC-9C12-B2019A68B5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9EAC3A33-B763-4223-BAD8-27BCFAE6BB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896293D7-ADC8-4806-957D-2DDC9DC940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44065B2E-2704-4C3E-9C69-BAC3250482F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01716194-A244-42F6-B13F-82545EB6231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3A90B25E-54A0-4E3F-A076-84C54D9F74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1FFB68B6-EE64-406C-8690-7599AE5CE9D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895CE4DD-737D-4955-8A6C-6F9686549D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F7B0A863-5FBD-4FD8-BC30-201470753C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D24312F0-92BD-4F06-885F-786AB1F9027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3469C4C8-E56F-4DB9-9EB4-024F84859CC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CF84EBD4-B51E-4DFE-A271-AD7380FF4B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C8440C6A-172F-42A9-BA70-532881AF754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F2B4B295-B20C-4087-96AB-82479BC20A7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FAFE2F26-B010-40A4-89C1-CB1BD557710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372DE2AE-56DE-49C1-B711-A71EF1A2F12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11095DD8-42C7-47A0-802D-EBC48CFAD6B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9112CBFA-DE1E-4F4E-B0E4-2F34816C62D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643325A4-2259-4892-829D-430F050BC58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9EFDF16B-173B-41FA-9C9C-CBADE1733CB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866CB355-93F9-44F6-B39A-6EA00046442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AB322BCA-FBE2-4590-8D4A-36B616BE069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4FA8B5E2-59C4-42A3-960D-59B2DE143E8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42640F54-E0F6-4043-B061-02037748F9F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4834D263-60B9-4C0E-8037-C10B4BA0796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D4588E2B-1BD0-4D71-9E6A-0D3A19ACAC0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100A1BDC-BC70-4174-976C-610D4C29659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5C6BE2C5-142E-4FA5-A097-50B4EF1ACEB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60CD149E-F6DB-470D-A1FF-76742E15B79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CF8E30A0-5664-4A34-8B77-3D689D178DE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A6FCF465-AB63-4F80-9A67-651813F1B37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F7005D81-F21D-4A15-A598-E81FE52A082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E8DD8271-5224-413E-A89B-70C7D79113F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E79DF754-EA39-48F5-91E6-9CF3C3870D9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3643C1F5-6C19-40E6-8442-C87D93738EB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70BBC44E-6329-48D1-B9CD-A3591F25C6E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F9692579-9C2C-43AA-AF20-3135BF13BE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AA312AA2-88EA-4085-A09C-6EBB7D5AF3A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C21235DD-28FA-44B9-B863-38AF646AEE8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8316739C-3B94-48BE-AB8C-F13EA64DA22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6B55037D-93E5-4E28-945C-714FF7F9D21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AEE44767-F368-453B-AF12-384F765C6AC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313023DF-D4A9-406E-AE3C-F0B147E3E9D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C92E478B-143F-4F62-8ED7-B9561182033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31FE1625-2111-4110-8741-E60E6681581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498A9670-02D6-49A1-9885-6FD4882357D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3CB2877F-0E38-4225-AF1F-11B90AAB0F4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D6AFA7FD-60E1-46A5-A90C-515E0EFDBC9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D0AB996D-2A71-4C82-A8C3-2D8C6A13F52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C8E43BB3-0CDB-4BD2-A1E9-580577B3C0C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FFE0552C-A958-4833-B935-2B8A0883067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C383E5C0-FA30-4C91-8DBF-43713E78096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6223915D-DCB1-4EE3-8281-4AEDA86901B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62CDA1D7-B484-43C1-BAC4-88E3ABA6818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3CA1D5D2-EC23-4A5C-B5EF-5113D61ADF3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DB87295B-24F9-46EF-A69E-56CF873085D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106CBFC6-C427-47C3-9353-FC03C6BE1B2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5A57B8B8-8785-4F3E-90E7-7FF031DD823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BDC9C134-ACA0-4A81-A93F-60BF191CD4A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2A137E4F-F5B8-4190-A899-4DE5F51ADE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D5CD0DD5-3FCB-4855-9887-ECC1F5BF30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E0334E4B-BECE-43C6-B3C9-457C36061E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F3150FA7-6382-4C83-83F7-10E9660EFF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D36C6869-0684-4C5D-AB62-6EDC22724B7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F854C661-D1AF-4FA6-8101-2112FAF9E52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28C9449C-42DC-4CEE-8EFB-0E502AF4A35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E7EA1A5D-762A-46C0-9FBB-1D0F7C0E487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CF7E2625-018E-4BF0-A38A-4B05A6EB173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D7A3B9B3-B4D6-44BA-9F23-01017C4088A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6A40489D-64DA-4B1D-869B-775FDC8C586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F582CB4D-2755-481E-BFF3-8C7D7B9A4E3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6A6FED3A-7B60-489E-9B5B-614C1EA204D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582A683A-E5E3-451C-AEAD-3C28AEE804D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8CA37334-AD91-43A4-B9EF-AB40C6281F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7CBFCDC2-C114-4469-B780-5A8B46B8318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1760A9F3-F1B5-4887-B9AB-EA82451B3BB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00FECA82-8AD0-4D43-8356-52EA7889202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7F2D4EC8-CCF6-4262-9E1C-919D61665B6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3DA0A149-86A4-4D50-9EDF-3B0FB620F46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FBD93084-78ED-45FE-B41E-4560954AB71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F9BF8EB8-CFBC-445B-ADDB-5837F6B46D2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EFB9C1AB-5B44-4265-AD1D-261F58A3EF0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0E4A9A59-579C-402D-932C-635366EE7E8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E63B264A-4651-40EB-B283-BCB8148F93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AAA21A7C-AE9F-4B0F-87C6-431A994D115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53283334-7ADD-4F7A-817F-7D2DC0A3893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602188B1-2868-4A36-8F65-E80367AD362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F40A20B8-4E5E-4C5F-A40D-619A88AEEC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B71F3443-ABC7-4934-A6C8-C82259A4A59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99945883-8C08-4619-A5E8-5DBD7951811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CF015CD2-ABE1-4562-B2F1-CE3A90FA18F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FE28AD8C-65B0-46A8-A071-DABDFBDC028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58AF39A7-24B9-4A31-A305-6D13ED21580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9BB948EA-A5DC-418E-B97E-A62DA8884EA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E4E69C0A-7A70-4FE9-8534-5FBE92D8540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60F3D71A-91A4-4A30-9F5B-DC30965D328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593C799B-8CC6-4E26-895F-F854268A7F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5D37582C-56B6-41B7-A448-8EEEC042D07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F2CB82D5-B48D-4ED6-8143-F8C4899893F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867BA80E-5437-4835-9B0D-8D5DCA6E56B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5566842F-BA79-4FC3-A52C-39820426C2D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A5E20088-3E3E-4ADD-B9A5-6EB94E8514D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CECE8E07-84CD-4F1C-9ED4-0651FBFE4B4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9FAB143D-F939-425A-BFE2-EB0C06367DF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2A39D39C-F49C-4050-8B79-466148DFC06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A5EDC6B0-65AF-47FC-AB74-D32F6A8C71B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17A551B3-16D0-40E9-ADED-AF0D913E2CE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6DDCFC11-86B3-4C84-BD82-2F7270FABF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E83F5FC6-1A10-4424-9279-5AF64FC1DF9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EE71D9E9-F052-4D80-A01A-B6EEF2A2267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6A730EB2-AC9B-4E66-984E-84223A6E3B9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B4AB415E-4AE9-4C90-BF29-C679C8DEC5C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D48292B4-3833-4B55-A3ED-920808F8BF3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0AA9CB31-B40A-478A-8965-B1E6149A523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BCB481A5-CBAB-4029-A4E8-98BCCDA59F2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084E147E-8924-4078-96FF-38F14BF4121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1A9ED89E-564D-4B35-A7B6-A0F1310DBE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CEC4FA43-570F-4581-BE37-ED078F6384A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456A1840-7EC4-43A0-B0CB-A87BDC3D96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967E50FD-D90E-4162-8E69-8307A2C898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3BBBDBF0-DC97-42C2-8A0C-A7816FF2723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AC4EA00B-3747-4343-9584-E658764CBFD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A78C0C55-84FE-48A0-BAA0-3923EFC62A6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235B8FED-E35A-4687-84E9-C3000C31EAF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AEF3DC93-D377-4B58-830C-EF494612A7E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3A18B707-975C-4F63-A995-81732EA6F36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D99D548F-987D-4153-B326-78447418C45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A94E9867-FFB4-4973-B92D-FDF969CE7E8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14AD3D97-61CF-4E3F-B3BA-F258E3ED2BE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F1B50F8E-6FC0-4BE4-B7E5-863B767AA8E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53BF286A-0934-4D43-B5E1-4D889978954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E2FB5134-AB8D-4FA3-9C60-E879C0F5B7D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C5F53BFC-BAFB-440D-91B8-9C9015555E5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D8DBC0F1-11F1-4A7E-98C6-AA5BD26D6D0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FCFEECC0-25C1-4310-AD52-F686F6B501C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FA317F44-538B-4221-AC7D-CA45D126FFE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C037006F-6903-4393-B3DA-EFB77CCB19D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25A66342-51B8-410A-9CBB-A7DE8B29597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FE078148-6C32-49E5-99ED-219BA975CA1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C67C1363-0A4F-4E5C-A962-5527C1E1701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76FBD9D2-2AC6-4501-88A0-C494D8CA0E4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E9470D51-D02A-4C9C-8A37-1236778F451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AB5257F7-B206-419C-A463-C7E9099C4C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00DC8014-26E4-43EE-9D52-74A92998D4B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07B79959-7631-4050-A7C6-430C1B01E41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153CD898-5EDC-4422-84EF-A8782B606AB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3E3082B5-367C-4317-9AAA-EB6ADDFB499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D98B24CB-37DB-44C6-AA25-40B4E8D882A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AFA0CE88-3ABF-4DB2-865F-98F364B844C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EE6B6F49-1124-4FAF-8275-A7C97DF277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241E29EF-4793-4061-A3C8-A06767A7369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48214957-9858-49EB-81E3-A723FAAD929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899FFE43-1919-475E-87F1-4633701CE68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C191C966-2D56-43A0-A7C8-A370771F14F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2A7DF805-0AFE-49E1-8E4A-B23590C6279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E866F224-ED74-4B51-AEBF-A0AB3034B41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7D95D79D-E139-436A-B6E4-51F3EB7BD86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79EDE415-7E4D-437E-8B4F-135C773091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86386EF5-AF02-4BB4-BBF8-15FF3390AA8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3F86014D-FB78-4279-918F-C5073ECF431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AC5680D5-1970-472E-A83F-3577C9813B9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9E3C2791-F08E-4B75-ACF4-079158D3FC2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2CBD5915-E223-4B7D-BFF7-561D33E507B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F3AE06D-9AA6-4661-A5A4-500BA3F4D12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552EAAE6-4694-4E29-8206-A2487002335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CD7EFDE9-EAB6-4312-ABDB-D3070966EC9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FA1686C1-D138-45B1-B929-86FD0A1D0F8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D76B106E-D7DF-46B7-8835-C78FAE64AAE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D754D8AE-EB82-4222-B086-296C16BE5F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B17F98A8-641E-4636-9AA7-69FA159665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AE6435F0-0307-403A-85CD-2C4F61F1D86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536FFDDA-9B8F-4CE3-9D0B-CF7C6F74E24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2C60D899-B06F-4E96-8AC8-B88752C35DE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385200D7-48DB-4F4D-B072-65946D27B38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CFEF07C9-A287-46FA-93A9-29D946DF8A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FE376EB2-2FE9-464C-9285-2271AF2192D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68363283-CB5A-434B-ABE7-17616DEB308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DB456B75-BD76-4B65-8C8E-575C2AFD34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2750FC57-7374-4E76-B84D-E6D0BBFE2B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B93C98B6-2F22-4E04-9AFF-6056F57657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0C91E6A9-93F7-491C-B4A1-AF6D5491622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886C6717-9E7B-4A8F-A174-D2D9521EB1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FBC5A3A1-1839-4E98-A433-066A6B961E1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01FC372F-8EDC-4849-B360-5749F52CBAF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BC74C71F-2E3A-4058-901D-D902EFF91F3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FF039E49-30BF-4E4D-B433-FD16AE5337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92A442A3-350E-4955-B16B-48388ECD847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48B3CA28-B9AD-488C-9EE6-FE1DD7957E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522C45B5-40D2-4198-BEAF-B9220F4953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B0462441-4449-43DC-9130-33A1FB27D14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6FC02879-E33D-4567-AFA6-4554CF845A9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0DFB2C38-61E2-46A8-9B79-96CF94CC550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8C8DDA7D-BD35-40B4-9615-F1C888C1D9C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AE1FD8D4-B2BA-4699-A084-7CA2563F06F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DBA2F3A1-1D32-45E8-8A5A-5CA36F4895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819C3063-7BA0-4670-9245-B40F8E78AD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F636D3D7-6089-41D7-A5CE-B59CA33D51E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FBE16680-77A6-42F6-B084-FF783D56B2B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5802DAD4-A063-4B56-A061-60A72814762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A6DAB3DF-89E2-44E5-89A4-D7919D98249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F5EA3FE5-2846-4B67-9FCD-DB6268CBA37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E4BD1654-F334-4FE2-8424-306C59F420A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1B3E316A-2969-4265-B764-FDBD17441EB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32EACE0B-5084-4E42-8956-DA661277461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D11E51DA-C3F5-4C81-B38C-9062489F62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E3D0A0A3-007D-4DFF-A554-2145F8C1AD0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7B1DB77B-8BA1-4E49-BA3A-A75FEEE2972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30B9ED29-AE11-40F4-981C-3A0D9604E0C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BD676218-62C5-4294-898F-D0E83DC10EB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CED72F6B-E9D3-498A-9A78-5099337476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FE05190-94A9-4DD5-B67E-E5E9BD9DBFF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4752940C-281E-4E26-B34E-AA07538D56C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193B8CE9-6556-4BB1-A945-DC32E7BA63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8529F777-4BAC-4EF1-99F0-FF818DB4461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6FD25BC3-BE5F-46C8-9CE7-5331E16D6E0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1F7E6E31-A87B-4693-9B64-CAF836B73ED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53E3D662-16F7-4EE0-963D-1ED5AE0F571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46EE24AE-4A79-4C1A-8F19-577606DCB3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75385C44-1D14-459E-9F97-B10CD0BAE32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B3846247-DAB8-4449-AF23-54E95958DC0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9E136351-E6A6-4A9A-B940-DFB5E210EFC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1B4EEEFE-B0C1-4A31-8CD6-9C54FB18F9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FA9F3958-5DD8-4F0E-8D7C-882A9798F1E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20A848C2-91EE-4D11-AD78-AD99DB3B25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B334D13F-65E1-4A19-B9E3-CEE5647863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8F895928-EB53-4EE8-86DF-2D6F4B0FAE5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70431C83-AD52-44C5-8CFE-B291EB86DD9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3FE89DE0-779E-4E81-BD91-43A89629A8E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F0284E3C-2C66-4CA8-BD6D-D47480EDEA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C364DE2D-56EE-41A3-818D-65EA4FAFA7E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B8AD3A4-0791-45CC-AAF7-00CDDE2530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B3A64689-779C-42D1-A090-51C93397A5D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F21386AB-B999-4179-A6A9-7EB245979F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CBB4AD50-C7DD-449D-B982-58831A97DF6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1E6788DE-FB37-4295-A6AA-3625F2B491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1A37CC9D-3D0D-4AE9-B73B-BC9753781A2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94B397B8-209D-4986-880A-5129C67FF47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45F68BF9-7BC4-4D6D-A86D-3332C26EDCF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67F23A5D-9467-450F-A387-E8828F24EA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ADF9570C-14A2-4862-9E88-15B9844E127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9CB9E211-A6B1-43E7-B272-0EE1D3F72C0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8A39EBD8-BA35-4EB5-BEE8-69D15FF6C8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0F5F63D3-F9F1-4B0E-8E79-D828EE61927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E7E28D95-8670-4A89-8F69-4D4E508119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D02FBCAA-848D-48BF-AE1A-3300205E3FE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474FC253-4999-4310-841D-23914F3440C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6A5292ED-3AA4-4900-AD1B-1BA2E3122C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797C8C36-7CB4-47DA-8BA4-88906FAE80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F9DAF803-0D46-4408-AA94-C823A6DF9FE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A18C5CD7-3623-4B65-8D1A-E12AA2EFA8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882D3B5F-71D3-40BC-AEB0-A1D91B174BB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2461DB55-F275-4E56-ADD9-25486928E38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1EB4B430-A0CA-468B-AC43-25AEFB1CB70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3E5941C1-E0DB-41E5-98D2-AA3F2EBD861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ADFC0F0A-9C5C-4EA9-8638-490CA30CB47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D0EAA70A-0049-4E1D-BDAB-65BAD27B7D4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B0F450EE-BF73-43D5-BA89-1190963DF04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858882F7-3B4B-407B-8FF4-B9F77B92C42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95444520-E429-4D50-85AD-B9541D18504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4F7CD2F8-91ED-44BF-B3DB-2D9C151FD5B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D4C20E18-7AD4-4333-8CD9-D88A56B841E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5ED7140C-EDA1-467F-A759-194241B7440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EBF8DB60-544C-4D1F-A395-729B6340F93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CC401DFA-6FD2-48E1-A4A5-5138A14AD1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26CCB6C5-713C-41E4-AD69-3A4F3D37923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AF67A2B9-7A0E-410B-867D-061D46A35D2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68DE7C27-DC24-4AD1-AD51-8F95D0A08CA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BC4BDB25-5788-49A3-827D-3D6150B70CF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A74C4A2F-745D-4083-9225-00C036BE6A8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58A9659C-42BF-4223-A886-8C596B54B21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FB4CEE7C-DEB6-4CE8-98C3-9294464B1CF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80BBB98D-D013-43B1-B7B3-8AA85B18215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DF430D95-8FEC-4A9C-8A94-22EB5F6DCF6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E4281A70-5807-4487-AA68-F50AC558C87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1211169A-F82D-4002-95D9-99B8D23DCEF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BCF745F1-8C9B-4E81-87A6-B01901D1179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9AFB4CD2-BB75-46B4-A2CD-262771B540F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F0F491C3-10FE-4119-B4DC-7B837A27345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D4B54DE6-D1A3-4F89-8A6F-96D09F3D82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EC6271C9-5943-4D57-8580-C0FDDC10DB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E30ADDF4-9F0A-4CBE-8A97-69955837053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42A17F67-F3A8-40C9-9B20-1A991FF01E9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DB43F5EB-3B2C-4BB3-9D96-30E9F48E6FC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409D53A6-D1DE-4FF7-82E7-DF50A48702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6B99BBC1-2362-4115-B951-988D47D94E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14D47ED3-2D02-4F36-B3DB-AC5F117E77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137BA392-F2D5-463C-B127-34A964A76C4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CD1440B5-F477-492F-808B-18C488CFF5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EFCC1EE7-0317-41F0-B96B-A69241F5F5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5A0D9A05-43B9-4988-90E5-5D193FC39FA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8A85DEFC-0010-4405-B80B-887BD71D06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3D2C4CAF-99BE-41E1-82E8-04C4541C8E5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5F70EB09-E215-440B-A607-EC6A9F6560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319837F2-95E3-4E06-A28A-EC20D53E6D3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507570F5-B3DD-439F-924D-3E3FBF33080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F0CEB769-9537-46F4-ACE6-A1A6FF3766E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39C7CFDC-089F-41BD-8D3F-571A473670F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18D69A0B-2E13-45BA-8A82-45156E3735B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C8BAB85E-5748-4295-A4FB-77A492754C7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AC70D952-9869-42DE-8F73-265315C626E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8F8A5621-DA87-4573-B86D-78C585F3ADD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6A515C12-ED8F-4D68-BF1C-D42444668A0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C77D0206-BBDB-4C16-AF5F-641BC03CD41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C642C434-42A4-4F66-A165-897233211E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D78EA62D-97BB-4A8F-B6FE-B288B181C9C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E29C91C9-500D-4FB9-B32F-1D7CCC32456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20B58B42-1EBE-4197-92E4-ADB4BD807A4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C4046B17-915D-46DE-A701-40DC4422B18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B228FE28-EF6F-4952-A3BA-61ED398A5FC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DA535885-8DC4-4DFB-ACA8-A5BD47F1414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08DBA8C8-3356-45EF-A268-BECAE72DCD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D48FBAC1-D66C-4F1D-8844-71BA9F78318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25178458-1455-43BE-AB9D-CA7B004125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5606F361-FB95-41AB-BDC3-BBD4EBC5F4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199D3FFC-16E5-4411-8A65-8B18E2D0395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E4DD09A7-2999-46D9-BC09-41160C8686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893D9D94-908C-47C1-90D6-3FED54196C5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D0FF0832-640C-42A3-8334-7B98FCABA2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16AA5D5A-E007-418F-B904-2FF9940AD57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266F4AF9-B0E7-498B-BA74-0B561ACEC7C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A0B8D9DF-388A-4AB8-B72D-4225922372D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F76EF5BD-520A-40A4-B499-407A72A669A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3CE189C2-EDC4-4024-A2AD-744792C9A9E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14D6C36F-B275-4D13-BD8A-8EC81728DE0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97D7AD11-6E38-430F-ABF8-DDC66FC51B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5FC8F171-0EF8-4EBE-A2D7-7B89CB3C89D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E807B29A-5E25-4737-8848-267035C94BC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E12B8FF0-D191-412C-A64B-63B119A6EA5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F27EC1EE-DAB0-4E1D-8154-F5D4A0481E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5EFE1EEF-A128-44BC-B051-142C0B18E5C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1C6F11B6-29B6-4FA0-BD17-6C2197EDFC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2BE33C87-EE92-4CB7-AEC5-04931AAB0AB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F3448D53-B8E5-4FFC-8F27-C4FA07F4866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D8A92000-C90D-4A6F-8036-58727D45A92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CC90132D-E5C1-43D7-AF2C-68702FF4A1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1DC14D69-C423-4AA1-A3BB-F974F3EF654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2A4A48EA-6A4A-4312-8D7D-E31615214B2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483E2A6C-8149-4863-8C75-6761124B7EB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56175E17-DA30-4C3A-99A7-622A948A43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2F57EF47-75A0-443B-B266-ECDD952237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61E55D39-D012-4512-92FF-EFCF98C2766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13BAFA77-223B-4364-888A-530C432BF0F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353682E9-BE5D-4721-AC75-079091D8336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588CCED4-0366-4231-A9AB-32ABD2AC54A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86BD1161-32B1-46EA-AB19-2C73926ABF8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5F8F9B5C-1F92-477B-995F-4AA4D1142EF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7347F35F-BBCC-4359-A983-541E01D2545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F15BC32C-2A0E-4EF4-970D-86D985D0F97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DB828409-D663-4195-81AB-7DEC9C5FF6F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9435B707-E96F-4D64-ADFB-5E8C064AA27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FC55804B-52CC-4476-A005-70BFA2E0BD1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FCB100A9-56D6-43DB-AFFC-2BAD9B970AC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E8E41D88-DE67-4743-AA3A-78D7D655B6F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C7745EF5-15D3-47D3-A324-37051F05A1D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349DBD5F-C3DA-442F-A644-93D91C5EE8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F6FA2FA3-B866-4BBE-AB20-A8CE00DD82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0BA71F65-7CB8-41C8-9DD4-775BF47E52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AA18B22E-643C-4D9F-BC20-1FCF46E7A33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FB53C8FB-1D1A-4941-AAB8-3197812C16F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0F0FCC23-7A1F-47E5-A213-0EC92D415BE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21E679CF-1CE5-40E7-976B-46CBCA3CA00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797819EB-7A8D-4796-B6DE-CA883F510D0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EC0832E1-5FBC-4233-9322-84F016A7A38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7B5B6453-417E-474E-BA7F-94866CD55C1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6BC92566-1C81-4317-8B78-E97760D087E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04A19591-F944-40D7-A654-AA3C573C584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F2E3384B-6BEC-43A2-A657-9338DF8638E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979B4D1F-6A3A-4888-BC19-EFB4C489092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CD5992BD-9208-427D-BA4D-4E5914598B7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DA11C86A-708B-4382-BEFE-6E13AB6899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54ADE0E3-35DB-46E2-AFBF-80316F7602C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EB4A105B-588D-4C6D-A992-BE06DE45D29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0AD20BC2-E981-40F6-B4A6-C9417B5D9D3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5D8811C5-56D6-4E35-9B88-AFC1DF2F32E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1EACF272-2793-4583-8B89-BF76B6372D1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8B7003E3-2E97-4C13-9F56-306B3EFAF39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DF16EC25-8D40-47E2-A528-3719E1B558B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BC6AFFDC-920C-430F-8F60-322EDF62DC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2CA3DFAA-4BC1-499B-919F-F28D4039C20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6677BE0F-B4E7-441C-933A-9FA4070BD28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E59E925C-E7C5-451B-8EF2-9A506C1AEA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9AE05FA7-3582-4C8B-97F1-98341A28D89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5594E6E8-9343-40C6-9FEE-50D247C9BAA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A2B8F419-88B8-4203-BA1F-AD231B5BD23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4604943B-2CF3-44B6-AD8C-331ED2C7E8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46493215-9A95-41E6-BCCC-1D489774A3C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7D41F3C3-D54C-4B5D-9F1E-979432D1FD2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7AE9085F-2EBA-4EF5-97EA-483FD049E03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9077BF77-FF06-4A97-91AB-C3E9D9A3E5B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904B651A-861B-4F60-A9DB-30574C5BA18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63602A55-3C1C-4786-BED1-9F53C04064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73F828E4-52E7-4BFF-97C5-1050287AFB9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7FFB8591-D6DB-4EBF-BAF1-B7B46CDD4A6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33BFF1BA-EAA4-4A2A-9734-813E78CC44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5DB45FA9-EACA-4823-B422-3066C17E481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A9CEA95E-8080-4534-9BC6-09797F4B2E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2FEC44A7-C939-4D35-AE70-65A5A04953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18D1902D-B99A-46DB-A1EA-E00BAE1CEFB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7266D338-B837-4E8A-B4CC-864CFBCEBBC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28D5913B-0E11-4C46-A509-EDC7F9DEA5B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01F06D82-CC50-4FBE-98C0-CA0D3C667D1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3E4613C1-50AE-4B93-A365-16C05D601A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D05C6CD7-530F-495E-8AF4-851D1C757FA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4E7D7F68-E3E1-4588-846F-2384F4E0443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D2B0D7C4-C216-4A6D-B844-470AFB934EA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B43CD76A-A5FE-4DC1-A77E-243F9D0D0FB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6CFF0D21-E535-4346-87BF-A2C39337A11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9DDEF67B-5FE5-4F80-9002-0F165BF596B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CD717E1C-AA04-4F36-BA57-89A5D35C2C6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5EDB7629-8A3F-4712-A78B-134BF061143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FFB52E66-9DBF-4BE2-98D2-E5E76894D03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86AB3B44-AE05-4D6E-BE3F-FFEEFE5C9F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B9132DA5-70B1-42D9-B05E-3CD90A5E83E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1767867A-4568-416E-AA3B-5334DF17061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78D84489-DCAE-46FF-AE63-3313C5E435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5E2B4FD1-E5DC-4B8E-885D-219586D619E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B113D59F-836C-4736-83A0-A04036918E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D5882EFF-8CC5-4A3C-B8F8-3E33E7B176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658F196D-CFC5-4733-AF80-EFCDAAB6B7E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7BC0C936-9D6F-47A3-A6A3-BFF93976E40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0471113A-263C-4555-81A5-2C8F81E33B2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9B77806E-2E7C-4E86-9BB9-321D611F333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2D88607D-8A26-4C6E-B5B7-73264DA68C9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F3CB3F16-AC06-40FE-828C-C7612A946DD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3FB8B558-0AF4-4A06-BBBF-2BC3F13E676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81AB4D48-CB28-4838-9CBF-EA8BFC29F40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E4E1650C-78B2-4ED0-90F9-F05363693B3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546D1F6C-1F55-4DE3-9A89-E44BB09B924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19FD9B95-C629-423E-8790-AC728D7CE0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E36DA768-13B2-4037-A44B-D7687F289F7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B5F6D494-850C-4A73-BE8C-DDA9BFA60F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82DF5E29-7344-459A-BF9A-8DDD07E96B6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FD000CF6-3C4A-4578-9370-57136B152E9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28FABA81-D9CD-4CD8-9621-ED0CF38DB04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282E2365-FD86-4A90-A912-3640F3BAE11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1D6678BA-68CC-425C-8F68-B7B4AF35223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94275F75-A73E-4C44-8654-D5D1E5CC69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BB150243-BDB4-445C-B521-369B5B84E5A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1634CEB4-1246-4786-A197-6B8D252BD08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9C8B64F6-BFCC-48A2-B203-C6B3AA62ABA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07DF400E-D584-449B-8C39-67BD581D7A0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36E62DDA-9352-4001-8D26-BDC3D8737A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DD892DC7-0715-4445-BA35-32D50A85A98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69EBBA44-164B-4ABA-90F4-0B09BF8E062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A2EB19DD-71B5-4A20-819E-3584B82DB3C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FB9EC5BC-385D-4204-A378-361328C63C0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7B74B507-3DE5-4B24-956F-EE56B24A84C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05FCEC1A-D78E-4470-8874-D7F2DBC9A73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7621ACEC-A0FE-40F7-9D67-822A57D62CE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03D513A8-E550-477C-A11A-84488D2398D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F26E3CB9-80FA-45B8-A9FD-615A49F4448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B0ACB905-601C-4DCB-97C0-C18BBBB9CC5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41B4AE0E-DDD6-4477-B93E-F104E4F14D3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295B7017-EDA8-4068-AB6B-2AF56E1E82D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D637FBD2-7DB8-4E55-B8A7-A397E3DD93D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19AA9A35-10D2-40F8-96E9-C981A876059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E193AB90-F62A-46F9-B63E-72902C68A2C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2E4DE09F-7758-4A34-9C5C-094333EA2B3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4DF3B031-817C-4768-A7E9-0DC247C3974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50AE46DD-AE5B-4D1D-9680-37B4B189617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ACEBA4C4-641E-45BB-9625-7915B7F8C0D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5AA0B13A-FCA4-4F96-AF56-0B8EB671A7D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73E762FB-DA05-4F54-81FE-52F9722BB48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C59552B6-C637-4AF4-8501-6041979EC03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B27020C2-40B7-417E-B5F6-C843E9A0399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93C1589E-0146-472D-B15E-6B61CE009F2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08E1B76A-BFC4-4D72-B6F3-124CB010AF8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9D0DCFCB-DBEC-4855-A0B4-35D063448B5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843D89B1-200F-4BF2-9B33-835E65EB0E8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70E233B3-6D4A-47EA-9AC7-815EDA7BA77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E9B10455-4F05-4D72-A239-2F15EA45FC6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56B910C9-B61B-48B4-BB29-BD628353863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2C889349-146D-44E6-A74A-472E69601DF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DCEF7DF3-1AE1-453D-A00F-1D73DE0CBCF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8BB15879-82D5-4660-AC77-4FC1A06944F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CE492B15-E0C6-4151-827B-6ECBEC45EC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E16D97F6-1A12-4121-B837-2DC965072E4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9A140F45-AE27-4D4C-AB26-F24983F6527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BEC3081A-7941-4DAE-9DAD-BB0A39AC436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ADE7CAD4-FFC2-4BFB-9076-A152E8B81B6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6209D516-13FC-473C-A636-14B0CC812F2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0FC4CAFF-270D-49EC-ADFC-081E42457F5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8D6362E0-3891-4566-9047-F300DC30B01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DC96B4C2-718E-490F-B0CC-0D03796746F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7F834D83-8CD3-44A1-840F-BE41C4AA8B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4B2B5D2F-227E-4861-A468-3F14DF809FE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BF986A8F-1134-4ED6-A4F5-168865981EA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74BCB284-2A4D-441E-824B-CE61A5705D4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CED4E4C8-B598-4A2A-A88C-AF4C562B39D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8D7113C7-E948-48ED-85FD-EFCC701304F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EFA75882-4DB7-42F9-81AA-297220153CA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38789863-A93B-44D7-9AA5-18A4E0D52EB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CC01BB48-2B56-4805-9D20-2293322EDC2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60EE1C69-92B8-447E-9B46-1D7937446DD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17A0472B-7822-4C5F-B416-DCB56E0AEFB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C2BB5576-53A6-42B7-B4D5-4D57749D774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A07FDFF5-D173-4CD6-9469-715F0B601C2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EC8AE321-8468-4B70-ACDF-A8963E9595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BB81B40F-831D-4A10-BF37-28D77617672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E63C2060-D03F-4002-8368-5B6D050E2FC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DF72A293-402E-4A74-A22D-C1B1CD15B63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8328BF98-A557-4FD5-93FC-DA6A0C4496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F6FD4E23-0B26-4769-BCE2-01C23F68330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FDFAABA0-6F70-4DEF-AE55-2EE444E9E77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75395199-25B2-40BF-A92B-028D7D21DC6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FD622EAC-D432-4CF9-BCC7-938D2F4D50C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7E2739D9-91D9-4114-BA1E-0C348694F5F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6F06F9D2-10B9-4D4C-BDFD-EC7794D907E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24B04186-659F-4BB4-B44C-BCECD7F8183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5C1383FE-085C-4117-A98B-1BA33156187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A712F003-970C-4FB2-9C65-FC912BC87E4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ADE2D38A-B325-4E26-BCE0-F2E16D52001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2F89A5E5-7D87-4A4B-B7FC-7217BE3EC43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D7A4BA33-6EB2-4D1E-8828-C9395909508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208FDB27-44C4-434F-9145-DB585B13D3E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8F5817EA-F034-4ABD-98DA-6D2DF5A7781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46A7FCFA-CF97-4371-B216-839C386A868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DF2E4D31-959B-49C0-A6B5-E480051E73B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743F174E-B9D0-4C74-AD42-A2431783D09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4330A9A7-ACF4-456C-9C28-E8AD9CAEA2F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2C631DCC-0089-4533-B113-F1C46DECCC9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C0A81FB1-409B-44B4-8002-58CEEF77DFF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A7DDDCE6-EF0E-4D72-929B-6E30BF4D413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7D9EA586-2F08-480A-8234-CF05EDAF6E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AD8C1937-259D-477B-B0ED-460DFDFF57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6C753672-4BEE-4D6D-9628-BF4B8AACFF0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672E648D-2580-4780-B311-F370AC273BC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8437A849-E7A5-47D5-8603-AB1EB9C7B12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155BA90B-21AD-410B-A2AF-529C0643D7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B1BC1EDD-CF2F-4AF8-BF3D-8C57014A14E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E6611E27-6CA0-422B-B49E-F23CEF9F13A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F185539E-0B0C-4332-AC1F-5C29759243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F9FFA84D-7E0D-4984-9651-A5E1A338C49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034B46AC-83C8-4D3D-86BB-CAF57738056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6CBA0544-ABF4-4518-85EA-5EDC5D7827E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AA8939C5-EF17-40B8-B360-5D74369FAA0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237CC750-927C-401D-8738-7119186AB1E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08C39418-775C-48CE-8A3E-BF23E476953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9C4D2D05-C0DC-45E7-9679-FCC2129A146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BABED8CD-FAEC-4193-BE56-1DC563876A6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CBA5A16E-980A-4DD5-9FE6-03CBECA79B9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DB1E7811-7D99-48BD-81CB-4E17EC8C072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50E637EB-E234-448F-9224-4C96AEEDC9D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CEB795B2-3BEE-42AF-B957-DF2BF1D40D0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279C3ACB-EA70-4BBE-BAFE-E63F87A7EAA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8BC75755-BC4E-41FA-9330-A4EA46A6776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141CF18A-CAD9-4999-9975-38FF8A1B34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F0D7A17F-BD5E-4DAA-9F99-B2EBC24214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A0504748-F80E-409D-8268-C2B2121AA30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E7E1D0F2-4C51-4ED9-9DA7-83BFDF1AD1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CF8B3894-C0EB-45DB-99DD-B8E1BF0274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F2C2EFC0-9117-4865-9AF4-CD653C3AACD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39ED4558-9C50-4778-B98E-9A60E927E56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7817B10E-ABF2-4A7E-A0C2-DEF5D637215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733A370F-C689-4859-8065-019C1004DF8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5843E63C-92B5-4DD0-991D-90B7E77284D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5934AE07-6707-499C-88B9-B62176D06B8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8CC60F93-EA4A-4255-A6B9-E843FA2F38E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D11CA2D6-F24C-46A1-A238-AA26D64C04E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09131340-40EC-4731-8211-76DCDA7E3CD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5099F17D-6A92-43E5-984A-7537AF7179B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CD2FCB5D-3302-451B-940E-586058A926C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B8B564BE-9D54-4EEA-9B29-78D7FC5BA59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BB562563-BC65-4E99-963E-5B731F924D7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AB3AFDD5-61D4-458E-B27D-9183BA193F5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955AFD74-791D-46BF-80AA-09F191BD2AE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633D6F8E-B891-4A55-823D-2511E21E0F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9783F3DC-0F4F-4AB2-9146-49E927E90F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A707A74D-0784-48D8-81E7-572799DC732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6CBE029B-AC7F-4012-83E8-047A72C527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BFA779D5-DEEF-4DF6-83DC-EF7BCCCCE3C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FD302839-50D3-459E-83CE-8F4D781A2D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2C686A22-608B-4BB7-918E-21528935946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E2639752-EEBA-4CA4-A944-2137A1610E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AD08C29F-2021-48E9-8496-D2540ADD13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623E9D55-4751-4E40-8E7F-7BCD65F0D31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3217A5D7-F4D4-4EA3-9FA3-256D8BAAF13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6652FAAC-45A0-4E61-ADFB-52780A4FDB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DA5FE8E0-E1F5-4BA4-9B55-CCB34D6E45F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5B4280DE-E10B-42E1-AC06-D69E53D0A24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C8D145A5-B798-49BE-88A1-3CCD101D03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F8ECAD08-A5FE-4779-83E6-7C979D75DED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B2AEA9B9-2581-4B96-BBAA-5309D597CFE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1275AFD2-9E1B-4C3B-8C38-2D7219B8F6E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9049E441-764B-4D9B-AB81-DE81F733C73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116E4914-E64F-4B18-ADE4-42BEDD6AD4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785B4F99-0A22-4919-993D-C75B68DAB0F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C8BD80CD-D312-4724-8308-01A41AA0F29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E29CBF00-B615-42D2-8A4E-8A1AE20D1D3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E364AE9B-4FF8-4C97-AC7E-3B8563F45EB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8B7A1651-EEC3-4E88-8A3C-1C1603D3AD6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C91F517E-66C0-4E12-87D2-FCDAB73F947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5B470CDE-BCD2-40BF-B053-1DDE31C5D7A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997C8064-C7AA-4B21-BA12-D7E5A559061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30B0539F-ED1E-41B2-9170-A44DF0440D9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88A571B0-DB7A-48BB-8F3F-B1ACC9381C7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63A26016-0896-4BBB-BC14-13B6DEDC5A3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B48D29D9-7CD6-4AD7-9794-36663B5E6D6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264D238F-5BFD-4CE8-98F1-0AA23B447E8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952F97CF-E462-43C6-AB6F-3987F7B3FD7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65038959-3488-4E20-A59B-FC466CFB46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438F11DD-0354-4F76-BBE2-CA57EE75D85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EE05DEC9-F311-4074-9B72-A2D68CBF051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11896B84-9294-45C2-81D4-09B400CBE3E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BE5CECED-807C-44CB-8BBA-3286CA4B9AC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AF0D4639-67FF-4919-BDC9-42808DF57DC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7A6CDCE8-BD61-4FC4-9CB0-73D798F6606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7EFC9DFB-26B3-4F04-95B7-8B04514C800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91045002-729D-43E1-AD9A-F2AF2F3DF3E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A12B719D-D758-4CDB-A5D7-D61BD10DDB7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73BB3C63-B228-429E-8904-0681AD71C0A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0DE56DA9-A55D-4B28-8FB6-AD964B15190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3FB63B33-3F57-43D1-A002-C6EEFF7027A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80A7D271-7470-4AF7-B784-1FE0194DE1E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0BC23048-80B7-48E1-A166-FD1779ECB6E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5B290538-A7D3-4F9E-BAD6-FC2A09EB2C6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541A469A-272F-4897-B65E-FC097B611F6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9FBBEFEE-7A4E-4109-8070-AC124C1F75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58C61C53-2622-4017-AA8F-0555ED58455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23C4BD99-F09D-4769-9832-D9A0835B7F8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E425967E-BDE8-4C06-A550-9B47260000C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A2E569A1-3A31-4DE4-8473-CC37A8FFA84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0DA6F8AA-8900-4CE9-99EB-A696CAC63B1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0F1D1678-646E-48E5-82C0-DC94F889A25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6B1A808B-32A5-4B0D-A79C-F9AFDE472C1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77E181DF-06B1-4F2B-89D0-317CDDF078A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9F4A3600-179F-4B72-B132-128A0F03608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CE2C345C-AB98-4C17-92DC-DB1C0922AA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56E2C4D1-6361-45D7-9687-A78D675C50E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7041E76E-10BB-45C4-AB30-B5723CCFD1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78721133-912B-40FA-846F-66EF307F00F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C79E8CCF-C931-4CE4-8FFD-62C389FCB1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AD1DE782-0B16-4ABF-8E57-8C64048361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31C78C1C-ECB4-49BB-839E-C33AF1F6BE7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BAB47C80-1FED-4C8C-A0AE-5A8F809FA5C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B073487D-53B6-43ED-8076-FA876888794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DFD00AD4-C654-4FA7-8A02-E380F5E676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B05FFA21-8BE7-49ED-A854-594DFF38D21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4DC6B334-CF7B-4DAC-9E30-808D19A5A2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AF677636-4490-4A4F-B345-A04C665455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58BF5C54-365C-41AD-AA94-1ADA8065BE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AC98ABD4-FDA8-4440-8ED2-98AFEFABECC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6B9F1A01-2875-4A41-83F5-86D534012AF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311AEC13-006F-4BCD-BECE-371B439A574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3959E77A-3D44-4624-9CD5-97E1EB29003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C7C87EC7-08A0-4BBC-9AE8-26762F1C76A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AD523D98-A63E-4C05-A9A6-153570635E8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A4785852-1365-4D31-9B50-BFA95BFDD9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9681F04E-BD73-4EBE-8C92-8D687DFF23E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BC62E756-D231-42AD-9922-614AFBE46DD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4FFABAE1-9B51-46A4-8F90-1283DE4EE9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265478CF-0708-4C7D-AEC1-BDDBE07570F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62324DE5-0745-4643-BFD0-E305CBFB17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68508915-236A-420B-AF9D-6044561F699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A4FF8DA7-968B-475E-9AF4-3DB8C0A7030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8925086C-A73D-4B77-B2B2-77377618639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A5BA359F-D447-4D53-9858-565A6609C5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2EF65A26-3C46-4D3A-8819-30683BE760E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D82C8D78-58A8-4EF1-A143-92FB3E24BA0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85EE8662-52A3-4D5E-8805-3FC8A913A0D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3FC18689-099D-4088-A9F9-CFB98D875FC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2D780E83-E86B-4A9B-8294-1F7C6F7EBD4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13E178DB-1D67-49D1-82D9-7EF1EBFEE0F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52969E86-A9BD-4BFC-A32A-877F0785036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83913415-FE66-4F2F-B7C5-C8A55167C51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09FC8851-6F7A-4F20-934E-8D38B69A461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DFB2356C-398A-4228-86D9-0F6EF3B4D58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D02C513-26F0-4A58-8B42-D1FE73A1819E}"/>
            </a:ext>
          </a:extLst>
        </xdr:cNvPr>
        <xdr:cNvSpPr txBox="1">
          <a:spLocks noChangeArrowheads="1"/>
        </xdr:cNvSpPr>
      </xdr:nvSpPr>
      <xdr:spPr bwMode="auto">
        <a:xfrm>
          <a:off x="6943725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539720D8-DA80-4E34-9FDA-AA45E16AB353}"/>
            </a:ext>
          </a:extLst>
        </xdr:cNvPr>
        <xdr:cNvSpPr txBox="1">
          <a:spLocks noChangeArrowheads="1"/>
        </xdr:cNvSpPr>
      </xdr:nvSpPr>
      <xdr:spPr bwMode="auto">
        <a:xfrm>
          <a:off x="130302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A5D7021A-F9E7-4131-9D31-E2DCABB9112C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563DB460-4078-460A-B78F-7AB87F1E57E6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9C3CEECF-1A46-4501-93FB-295B01694E72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743EE9B-3765-4823-A573-F499444AE1A4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840DFA2B-8F03-490F-9B4B-25271C67BD5D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E1DA09B3-17AB-40DF-860C-BCE95FE78A55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CA678DE-3861-4F67-9E16-113C4BCDDA76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AC74E0C9-74F3-47E5-9F6A-32BD9CD85A75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FE3AABFA-6792-4E1F-A961-5936D2060022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83C389F-321D-41C3-AF7B-4FA3033E16ED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66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7EE49BDF-FC98-40EE-A12A-BAF979DF12CC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80AE2D57-6DF8-45CA-86A3-9C40E4AA745D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66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94D2C8DC-C2FC-4D09-A057-5E7B7B61DEC4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66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4149D714-6D2E-42DD-AA02-00AA665FCB21}"/>
            </a:ext>
          </a:extLst>
        </xdr:cNvPr>
        <xdr:cNvSpPr txBox="1">
          <a:spLocks noChangeArrowheads="1"/>
        </xdr:cNvSpPr>
      </xdr:nvSpPr>
      <xdr:spPr bwMode="auto">
        <a:xfrm>
          <a:off x="13030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6EBB0FD-5700-4627-9F71-B8E1EE643E2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81A602C5-ABFE-47D6-B933-E927C346F71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D2EF5881-0FA5-4AAC-8E0F-479486D692A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1EC0B7B0-3EE8-4AF9-ADE7-681362A8D3E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817D9C2-B39E-4BE5-AE3A-1A8BA6D1AB8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6FD43116-B78A-492B-A41D-CB16A2C7361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42797A8D-6C17-4823-BAF3-8A10C6AEF75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B91AFE4F-D4CB-45ED-9C75-7EEC84B7B20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AE11EF53-5A51-4D49-991E-DE5C677A607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BC1A8417-EF0A-475B-B176-87AAA69EC5B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724DC910-4EBE-4A27-96E3-D88D534F8B3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BFE9FC12-8530-4AA4-8983-D972716AA80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946E533B-86E8-441A-A69C-5459FEC3D2E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A2CEFD9-162C-4B4C-BA2B-CE2E21A73AF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4D5A799E-BDD1-4102-B7C3-89D9CEB3CE9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E9AA9EBB-7949-4832-8629-42E66CCBC63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C5B6E540-2F84-489F-AC07-44C2FE14B62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7E0E8D63-3217-463E-AA3C-280F2AA2AA2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F6D3A2A5-1C27-475D-B9FB-E1CDDC25D95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EEC0761D-63B8-4773-AFCD-23EE8BAB090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B8B3DD93-79A5-4F9D-8AB2-E16822BCA96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EB4A89C3-E844-4ED1-AD13-7DF5B9C7196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97BE164C-2447-42AE-B463-758AFCFABD0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93846691-0E69-484A-82F0-9A9B67B0D8B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9AF7D8DA-4854-4AA6-A23B-36142DB9810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B707F723-93FB-4F12-829B-A9479BC780E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CBAC5B53-B988-482B-95E5-32CE4DDA8BA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3AD4E78C-ADA3-4DC6-8B87-D1737CFCAE8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393CC717-A679-4B8F-A7DF-E2B6D546549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CA8B3AF0-8099-41EB-B29F-023DC5C1687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661BDA70-F017-4E7B-ACD4-A3CC96AADCA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F46E16E3-4FCA-45A3-BF07-31AE80ECD77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A99D95AC-F844-4E77-8308-FB55905FA9B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B57CAF72-CF53-4830-AFA0-169C3744226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D411F2B1-28E4-4FD9-B92A-4390726415A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20AC6761-9913-477C-B996-BB4AE98CD03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BA6C3255-542E-4DD0-BB30-AD5D369C1D4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66DB07CF-19B5-4311-9543-D9F223831BA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11155C76-6ADB-45E9-B4CE-CF0CD759441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EEE2C32B-A0C8-47C4-8B49-92F8A3924CA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895D46BB-9008-4DC7-BC8F-DA1046F0133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7ABE0095-EAC6-436C-BB19-8F9DCC284C8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2F934F68-F4F0-4C73-912D-5BD6FA9EC4F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73937D08-64BA-46F7-BDBC-81C60ED7604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7F33B797-2562-40A8-8C7A-F612098C80B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804A08E-82FF-428E-982E-AE27E1FE643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46759E16-8F94-4B82-8168-2AB531E3C65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E4CC7CA2-1132-44E0-A250-ABD78312E80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6F2BB1F8-FDEC-4B1A-861F-791711FC588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C3508A34-D9FD-4606-8304-CDB76D8E2BC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ACCD6604-5A10-4E54-BBE7-229A29AA32F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77B41815-CD58-4661-8D2F-27D6306C885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BFF5749B-6A2B-4A47-93EE-F352D59F68E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A1E85343-199D-4EF7-B05E-56862029B58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D9224398-C9FE-4297-A68D-AE81EF63AE8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BAF351FB-F5A6-4A53-9996-A4B181ACE6A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F98109B4-1077-436A-A3B0-3875036E5B3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7DD4A37A-9409-4230-94FE-DBA021B3920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39A5F7DA-A778-4B62-BED7-AAEADE5CF9B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78FC0908-8497-4334-97B0-8A787D6CD6A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8BB0EA6E-009B-4423-9FFB-95D373EDEAA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8C3EB135-D102-45E7-82CE-BD9C261ED5C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32A8F7B-4FB5-43EA-BBCB-7ACE2561501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AC26A22A-924B-440D-89A5-E53A6680C5F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2C523737-988A-4AB6-AF78-EF09E429D637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369FDB28-0606-4504-9923-67986FB59A1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7630E2D6-E7EA-4543-AFC2-EDC277AF07A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19AE9E66-54E2-44C6-8852-784D10319F6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60405E3D-FB87-4409-A9C1-BA42220D23F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9B7E3470-C143-45EC-99C8-FB00F393A0B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A17DCB4B-E9C6-4FB1-ABC1-523FB609B2C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8F7F2E6F-DA70-4464-8A12-82CE9F1E566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B45DA175-D308-42BF-9B36-A0DCF2EF568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BE184A51-367C-476D-850C-28C3ABABEB85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AFCA812-B4E8-4F1C-A80E-8491276D771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A64D15C7-7F1A-4683-8500-1F573743E7B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124A3ED3-FBB1-4053-9A02-1259EC17CC6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4073A806-750B-44C3-A4B8-6A125BF0FCEF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FAB5A636-209D-45AD-A170-03C15F4C401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B646AF50-2B60-438D-B5A4-E25875496BC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697CB83F-F9D1-412A-9A3A-289D1560005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A655C196-5C39-45EF-B993-08310C61CE4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8BE27C25-AFB8-4A79-B843-B20773612B74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681E0648-0E79-44D2-9EBE-03190FE51A6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1CCCFF4-B3C1-4FB7-BA44-1344321F1AB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4C53EE23-C97C-4AD3-9FA6-FB1ACCBA7EF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B3D1F9EA-A600-4E1A-903C-E785F94094A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916AF6FF-048D-4C32-8A6B-F9A7886D50B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145A66A7-A539-4A6A-9CA5-A669FBA1289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B6B0A71F-700A-42BB-8D5E-F94FF252B16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D7D2A19B-6B51-4595-90B0-8FFC6713BB6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69C297DB-C26C-4D6F-B06B-A0CA1467B89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9003CFC1-8C57-4B7B-B37C-95D09A68781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A6F34632-6423-4CA6-A65C-DB4C4EA7BEB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4BD2DFEB-618E-439C-B1D3-363D7C67323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FAE20A4D-EE80-4E76-9B52-E1A59C711BA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23303F0F-2906-4B71-AD56-78DD250CB09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40CAF428-BCAA-4967-BC95-755E4CBFDF4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914C3700-71BE-449F-972F-2CEB4E620BF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FC6DBA2D-9E14-4970-A821-F34C551D636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1385C5E7-B9A3-4E64-BACF-7ADF50F2ED7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6ABA2EA8-0008-4F4C-B312-396DB579DC4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AE450392-67F8-453D-86B6-57994DFCD4E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42E7BB33-AD49-41A9-9B15-625810A4981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AD0BFA05-657B-4A4B-A5DA-9675B7542B6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606FDE78-AE7A-467E-A167-51EA52A4B9B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40780AEA-3632-4A0D-BEBE-E4F79CF0CF8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CC7793FE-E075-4D31-BFA9-375597548D6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B7E95C92-8B13-409B-845F-0064EE1A57D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9BB8646C-9286-468F-BB0A-78978169853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665BEC2C-A74F-43D4-9E8E-F2F828A148D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6C300F70-9AAC-4B80-9E2A-459DC2727BA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FA7DDB13-66DE-4B35-8EE6-C2967A66E58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DD130FC7-3E38-44B9-9E24-201D17741BB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B3D39F39-CE20-454B-B000-15C7581BDD1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7DD7BAC0-8013-49D2-A1CA-0B0BD54FF0B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18C3519D-05BA-4C92-9D80-12653B06453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480F825F-14E4-4012-B5D9-6FCD63EC0CF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0F11B45C-2FE9-45C3-942F-DCFDFD79541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A0C39BB8-36A9-4176-A87C-EE2805ED156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773193F3-1F84-4670-B790-87E4150ED43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78AC3A29-773D-4B56-879F-C0EED6F5371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3960A2A6-846C-437E-92F7-C5A8B7D73F4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92BBC60B-8A84-4525-9854-ACE5B1A4481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2AF54A28-AE9F-4B53-93DB-A6E8F068119E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0D8AE353-F386-4202-A442-1D2CD84364A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5D816CCE-AE38-445E-AC7A-BF390F6454B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5E0A8FF2-29ED-4356-A677-E859B6B25F9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F2EDC2E8-C32B-40B8-A538-6D5BA19EC70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16409368-980E-4354-AF4A-C5FB18012BE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801C6417-69BB-4D35-B602-4BB331FC07C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5366B9D0-CB1E-44EA-BAC8-9DBEC0C7191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609BFCA6-49FE-47E9-A892-81E1526680C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194A2CE5-4827-43EF-ACF3-67B63D51EC4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7468D65E-6C2B-44CB-9782-068C7742909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14BDC6D0-CDBD-455C-9C77-1AE200FCE2B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0243FF1B-3FA0-4D0C-95BD-6D9B9961820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B89C34E8-3EF6-4B58-9E18-27769A8529E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5CE3D152-6BE9-4361-BCCF-89E81A6D9ED2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AB39A20C-350B-476E-A860-DD180A6677BC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9761DA9F-777A-473A-A0F7-F09ED093DB4A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465EE0E0-D156-437D-8DC8-827AB2F16207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FD3E94D1-25C0-4807-A197-23F3EF952E60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3FB87397-EFA3-4D50-9840-C03E2ADB8C0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9556561D-79C9-4446-B94A-EF8A6DD7962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0F5E153-A6B4-4A9A-AF44-FC79BD31582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4819AD5D-C375-46C0-BE35-0CC545F6E6D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FF64637-FC72-438C-8297-8CEE8939564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1983A75-5FB9-434F-9595-3A59745C910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15CE7964-FD90-470C-8D5D-8145BD1C2EE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F1765FFC-135D-4437-ACBC-1EE2FD27E33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4A72C222-978A-4B06-A651-D83ACC09880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F1CADA5D-A022-4DA0-BA5E-28A3ADC4E0D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CD86A070-38EC-4037-9378-B15F2EA406F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720F61EF-7D96-4484-A29F-F9B6B069623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2D6DD52D-758F-4C1B-8256-A108F057650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10233BEE-7A98-4CFD-AE8F-63D0E258E03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ABA85016-0A6C-4144-8EBB-62C029B1518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124C7DED-D956-4D7F-BEC2-94CF0BD4557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52523552-8BBC-4988-8828-EFF194AF7AA7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83C743C5-1E16-4E5C-9D0C-7AF061B977D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63066F79-0FF1-4F5F-B773-2753F8AEBE73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42849C5D-0EDB-4949-B158-2B4544E9A3B5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963E91E1-A9E0-45AC-985E-B0A2156324DD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A314DC31-9A97-4EE7-A325-55BD3531F63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AA3DF845-DF8F-4C0F-8ABA-D227E7CAA5A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2018B7F1-35DD-40D5-B1B4-61120958C375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C71CFB5E-37E9-47D4-B01C-70632B34364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791FA573-4D8B-4343-8259-DB2FD5C5679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3602A98C-9B64-4B44-B30F-C1C71C7CBAA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7C60A847-525D-4B11-96E1-684DB5808F3D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D4630102-F806-4014-BEF3-D2B79D89F14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A517EBB3-FFD5-4AEA-BEC6-5A549AB757C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947C3305-7DAA-4120-BE3D-248B72CBE66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BDAC7A90-2003-436A-B5F8-9D39C4CBA1E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5788D32F-3B83-42D8-9A1E-F05D5652BF4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8750F0AB-37C4-4AC6-A9F0-EF01CB7F242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6E1196B1-81C1-42BA-B945-522FB5F8336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E9D2A0DD-D40C-4DD4-84AE-0FF866A52F15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611CF5EB-8ABA-4882-97AD-B9BC9A7A3D5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115C56CB-C6CC-4D36-85D5-9379D0B3CD5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ADBC7F93-D2E8-4713-AF80-DE3CCD1FF44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B5470434-6655-4FCE-AEB2-F290D308383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D5CD3A4F-9D56-4BAC-B593-027032B68274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17B8961B-9473-47D6-BB66-FDB6A2D8668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E2256B08-0E9C-4454-9E92-2DA00D44DD0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DB95B918-25D7-47A0-855B-5AEA292A79A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5F95330E-F037-48CE-8AF0-939E296BB8C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34D5B1F2-DF6D-40F5-8F46-1926433C137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51D29DF9-E4DF-41BB-AD0E-DCF215C562A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3C05D8B0-625C-4969-AD88-3BC31B6B113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7F02401A-5E5A-44FC-9110-992451249A7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4343C81-B5D7-4AB7-A006-517BB2A5889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19B62C2F-4EBF-4889-9B21-6CE8EF38478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0BD19860-6C79-468F-B787-7A8FC6B3DCD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4DD89B34-A1E1-4403-9FA6-0B67C86404C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F61A7416-AAC5-404C-87AB-A40A83DA225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394327F1-A3AC-4165-B77C-06C1DFD2DFB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E7A302D2-5FBF-4835-9D2F-AE7F8AA83AA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DE437F23-37A8-4DA0-986C-0F1A54AB422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9B624DA-6D60-4479-B495-F69D199A24B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5BF8DD00-FE0F-4337-89B4-E6984A04251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E23D752D-0BD3-43A7-AF10-F9522360071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12D8601C-7498-442F-85ED-C51BEBAD6DC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AED6A154-3502-4F20-B53E-3B1F5CF4502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E3F8F1DB-07B7-4DF6-BCF5-A660F204826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C60D1147-048D-4205-B6BC-4046BCD49FE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0A87E768-7FF6-4F48-AC46-1866AF7C22E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5EA06D9E-E853-4BC4-A654-BDB8EA9E69B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FCCFAB8F-03B1-4845-AC57-885F2E2F015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A2AB8F88-7D28-401A-AEB2-7D536D97841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91796864-0735-4EC6-9CB2-0B15832AFA8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56728B7C-E173-442D-8F4E-EA059B9FB5A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98E496CC-D5D6-42FF-8505-F8E98427D89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FEB2B7DE-86F9-44FB-B7C3-FD808363461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B1022623-2D49-4E61-862D-B6F40F84EDD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5DDD3936-7B99-4923-A939-72403CC054E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8261AABF-2A08-42D0-9666-353EABBA32F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56CB12F5-B42F-488A-9E27-CC3550A93C7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17B8AF92-09D0-4534-8E8A-575157B956F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9F032FD4-7BDE-4E37-B2E0-4F06E2D6604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143A82C8-AF8E-49DB-830A-D525B0D0C09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C6A03AF2-E99F-447A-AB05-837B538E2E4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7EEC73B6-3C9E-4637-A826-DB9B213D7FD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963F8E81-1296-4F55-AD0C-3A8169BB494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3726342A-A055-49B7-8662-46E260EE123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5F2D0D45-3D32-412B-B496-1A90A03A79F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D02C7590-9FA5-4262-9CC5-E94F25B9A57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46A81FB0-2C41-4C68-A761-F7E23F2BD68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AFA3612F-0AEA-421C-A013-2E5753B236C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BB536886-A12D-4C09-8BDE-B8AB25B7634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06CEAD53-F50C-4DAA-8B75-DE8BE622494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478180F9-DEA3-456D-B4CA-DB801AA6B77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4879FD5-0229-42AD-8DB1-F74F8DC4ADB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348824F7-FDE9-471A-8557-0C1C5813BD2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CB6F81B4-F28C-45C2-B286-8A70458759D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0737547A-BA32-4B56-91EC-D11338E3EDC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71114120-1F9A-454E-8E30-FF1706102A9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3C1128A5-087C-4E58-9AB9-38FB2093E58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EDCC9F08-04B1-4FF6-8DEC-C1451C09CF5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C4F0C828-07A8-42C3-8438-8F0BCA1359F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F680D94D-C545-4019-8D0F-1EDBDE9D9D3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77A5B771-50D9-4190-8A12-6772624C243C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F771F1E2-1E5F-468C-A9F4-A4E7FEF589B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1D304646-DD2C-47BC-BEB7-4ADFB942A3FA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1A65521A-58F1-4A1E-85CA-E6BE3FA28E05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D8C7ACF3-C067-49FE-8492-E74994569BE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7195F9F0-0879-411A-8B5B-EB4EEC44440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39B8497B-2326-49AB-9959-70F706FD218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2A9B3827-DAF1-4BF7-86C5-36898E5754F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F65715CF-83FF-4FCA-9AA8-E9332830D61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CE2E34D6-67C6-4D2E-8349-DD4857BEDA2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D9C1250E-8015-4C6B-8793-872556C9641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8AAFA21-5035-4FC5-8D78-338EAAA2A31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81183FD4-DA6F-480E-A787-9D52B9910AE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A46E6E7D-B082-4E14-88AF-14BA9C1FC50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B7184978-015D-4EB9-BE91-F79E8A44A23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44D1741E-FF41-4D3E-B23F-838460EF2D7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7E48CA7F-775A-48D7-B364-5F6847F5587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F15C92D3-DF9D-490F-9781-4A7044C4A50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3B730384-0F18-45A9-9435-014951E91CB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8509585A-163D-4921-81B6-9EB1FC0A0C9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CFABF3AD-F82B-47D0-8668-4C09F5BC467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25F80EC-DB58-4F6F-B592-2BE0FC206A90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16526BC5-A0F0-418B-9953-EAF9E0CF7C1F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6BE28293-5F5F-4422-9201-FD667BF6592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9FE32720-E555-47CC-B7F2-7A692054A3E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C33DAB12-C3DA-401B-A814-888AEC0B4FFA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2A36D34C-3B67-44EC-9999-1C52569A85A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CB4A9C0C-4B94-4977-938C-DCC67BF85C0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7CC02A3F-D138-4BEF-9620-9C43FB059E10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F622B572-D642-4231-A860-DF2D3272095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2EB85C8F-C767-4521-910D-F2B4574FB4D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6E2C9263-3D71-4EDB-AFF6-A72EE0C9470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CFFC92F1-53E0-4333-859F-6FF4173551D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C3052EDF-D6E1-4829-BDB8-3AF147E8D8E5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B8263F31-4E05-445C-818E-93E026AA51E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1D6EFBD4-0073-4EF2-8DA6-7A541C52D35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7D70F704-E736-439B-8A2A-99D72A7A30D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65451CCB-3BEA-4547-BF29-CC49D7E1632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F8FE4869-4ECA-468B-8F65-2D6FC62C610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BA9CB842-58ED-4D75-A8EE-C80F8CA2C06A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F3A2BE22-A951-41E5-A17D-4193FC5856D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FACE5CB3-1639-4667-B5EB-7D9AA0AAF1E4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96524851-04DB-48CF-8C75-6569A83DA8D1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905AD00B-FD21-4C85-86D8-9A66ADCBC66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939214C5-4798-4528-A603-43DCFCFE2EF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B3D6FE61-6F08-4EBF-85FE-EB7ED1A6E68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E2664D06-F4DF-4375-AD61-2B48C7381B7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BDAF6CCA-DEF0-4116-A27B-FF459A5BFF7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A5807C3A-BCE9-44B8-ACB8-E836C8DA33C5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A53918F2-90F0-4A5B-A375-DC28C87722C2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D0A6E51A-1DD4-403C-9218-E7F23BBC903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423C03E5-B5AA-478F-9BB2-D4DE4F6ED39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10DE773C-6A34-4924-A6B3-FC5632BDDE9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AE130CF6-09C5-4A4C-BC28-300287F810F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53C9B40B-078B-49CB-95AE-7E69436B150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DC99A098-EF31-49DB-BFC7-872AD9FAC14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B1636051-4E97-4DA7-8CDF-A205775B5378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9CEBE904-A10C-480B-8FFD-68AAD457D34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9712E360-C452-48CD-9DF1-B4ED04E1A7E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563A0965-F9D5-42A4-A9A6-6806B051088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DADCACE2-FD76-4B48-86A1-7ADF7795B21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F36296EB-2536-4E97-A046-289F1C31DAD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69F671A4-18CD-4290-8A02-2E9CC47B182B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EA6C816B-C0D5-4582-9935-BB4B205D8F5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6BD778CA-6CEB-4D7E-A51D-93B8A9C8332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E5707127-7585-403A-8910-DA82C70AA36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FFA19777-F4E5-41E5-93CD-54C77111D18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4C048CBD-89D8-4674-9B29-60E1F1DFD59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0E41A5C2-09D1-47A0-9E14-5CB01100C21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43360A66-E686-4291-9D04-92E3CA7707F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A4B8CF1E-BB8B-4810-8403-E87C66EE10B0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D9C856A3-876D-4DAF-AFEA-B7BF23C13D7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BC7B0CDB-9C31-4833-AA43-E6ACED5679D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FC57D71B-FC3D-4AD3-BA6C-A12DFBDC398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167C1C24-9AFD-4FA4-A847-70D9047A61AC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BB20AD82-7E72-48BA-8B28-AEE094D2D1F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F8B7C0EC-46A9-46BB-9E91-EDE5A712E64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BD34623D-1D56-4379-A5A6-8E39FE3A26B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75CE3EB9-28BF-4036-95C2-4C52A6BAF75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97C07D07-C441-4634-B635-2DE88F91D18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1AE2C7EB-2DBF-4530-827D-9684FBD11785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ED57415-8D3D-48B4-A4E5-8792CBDC729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0AF97433-7C7E-4AAA-B763-6B2E1EB69F21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D517024F-B299-4BB4-9361-44D1A17F4CC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66AD3E6D-9784-4AEE-AA69-D205B3B9950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23AB73B3-7C80-49E9-8E40-9D12EDD643B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27229F65-A429-4702-A173-C5341DF4DF9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474B0489-29B2-4E70-A46B-566BDEC206C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1D599A95-394B-49C1-9CDC-B4764D08E38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CA0A5A62-52A9-4E64-ADB8-69FF946E8DD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28B60B74-962D-4146-AC92-DA5AC37E7B7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80926A0B-0300-4977-9992-51874985772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15EE7F85-AC45-47F0-847B-148663A0EB2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BD0B12EA-7842-469A-82A0-1377A4381EEA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90B725AB-9CCD-41F9-94F2-496F16D2307C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9DA11B65-346E-49B9-BB64-EECADF8D9DD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EC6656D0-EEEB-43DE-B9E5-7CE8029AE6A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5E47810B-3250-4240-95D7-04E6B6188C60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AB717595-01D2-4743-9508-94711146894A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77A4633F-661D-4AAA-8B5B-382D807113C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B6727860-07D2-4237-84AB-D748C9EE3E5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CBCFC7D0-2EE8-4364-A4B4-1138BEFA5BB1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6155CDAE-7ACD-4DCD-90CA-0C16D520DB0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F47B983D-9D01-45CD-86AC-D96DBF32862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88181A78-12D7-4DFC-BCC4-7DCBFBBA4FB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1C87167C-8E8A-4B03-A365-653F98BF99C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78A93487-0125-4C3B-B17D-97FF54C0ADD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E28B7370-3312-4B43-A362-64EE6985EF0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D534FEE8-5CD9-4833-A1AC-979EF5BB0BF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A6DF5346-EC8D-46C4-9536-D3E32AD2A93A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FF3416BC-8ED4-49D6-85B3-8781EAC90F7A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D9854588-C683-49B9-A5E4-9C4351D136F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FAE3DE82-31F2-4BDF-86E2-863CAD6F807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405E9FD8-0081-46C4-8782-9843AF0822C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51300333-97B9-4057-9549-1430CE27AF8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D567D4B8-F95B-4BD9-9C58-C92445891B7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E2DAA69F-7B73-499C-A14A-4E58689F60D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00719F84-36D0-44C8-914E-E948CDD8A1C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FE02AD4D-072D-4EC4-9BD5-82923C82D31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075AA249-9217-4828-9E0D-B0AA1777C58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3F16B7A6-A929-401E-BF59-EEC682E70D5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F1F646FD-C4E5-41B6-A5B9-0914539ACAD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0571747E-CC35-4B68-A00B-E9DE90128B5A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E9946BA8-3F83-4BB6-A6DC-F39CFFE84CE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B6324F11-2218-414F-ACE1-B6A60708D9C8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0590AECC-A4E7-40F6-A982-BAA4CD1E1F4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83162F69-3669-4183-B011-803A36C336EA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7DF4B765-114A-45EA-A4B5-EB8C6B3ABCB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95D50DDD-88DB-43BF-9469-432B2C6ADDB5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1C54D0F8-F17B-44FD-8C1B-D8D4F6369F7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4E8EEA6A-6B51-40CB-B340-F6D23C6300F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6D5A1DDE-2D96-4A0D-9235-61E42BEFF483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94252EA8-6EF4-4DF5-A972-2DB2D32F8290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75846007-9F28-4E45-9B21-A752F7AAA4F8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C1B1A514-EED4-407F-95CA-3B2AA20755C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09491E37-6543-4220-BD25-EED236BEB2F8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26360E51-B9C2-4943-9622-9960D8519C1C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8F1BDEA5-5AEF-40B3-BE3A-FD9A87977E8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75EA26AE-2E18-4361-B8F3-085BCF2C06B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160A3D07-7140-4B41-960C-D31A3366D5AC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817852D8-92BF-4426-9981-D6E42938900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9F3881F1-46C0-4226-8A9D-AFFA98772B9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A185DBB-567A-483E-8629-BA563D0FD7E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BC5F773A-F358-4CCE-9035-3A2EAA07319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57B71A56-5E08-44A8-9F86-4AF38118FB1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93DE76BB-C5C9-4C6F-A1BE-A36BF2D871F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00D82C91-AFEE-402F-B542-E349DC16683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0AB0FE62-A8E8-46C0-971A-7D0AE0718029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4F45D1A3-EA77-471F-8030-A129CE8625C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21931B70-0332-4775-B6CB-1C85EE673E6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AD4F9408-66F9-4F1F-9151-77B42EC8856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F297C3A4-D54D-4FA9-A074-5377927F086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1D09901D-92BD-493C-B8A2-DA1CB2B10453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DCED8C26-3E56-448A-9713-033ACEC1058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61E94863-FF0B-43E1-A4A5-EA1E86D6F81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5BE88F30-1C7E-4839-9109-7E77BA00532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5F049102-E980-4EB3-87B8-E657AC0E7A1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6BA79CD7-5B6C-4B32-9E2C-CF5B3513546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1C042D44-2D34-4174-8624-634088D11687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81238652-34BF-4A20-9472-11A30395603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AA1BD667-F2DA-4821-8CE6-B771B46F8279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2A855F34-508B-4E7B-A855-1A440DE7439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D566E16F-1523-437C-B9D4-8FFB76A8D6F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482259C5-B588-44C7-9A35-E63BAFCE85C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16E91CE9-3C69-491F-B755-D01A804E520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5347E345-5FF2-46DC-85F9-88DDAE80F3B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3BACB0AE-0A93-41BB-A173-8BC3846B7E2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886DF534-9FE5-40D0-8F29-BB6F1222A0A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009D9F99-748D-4C30-BF31-31396C77703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6BDD6698-6E2A-47DA-BEF1-81CE27C69C9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4ACF5378-9026-4C83-98EC-E4E9CDC65AC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3A6B05E9-CC10-4A3A-99FE-56193FA0703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1BE02307-D491-46E0-8A78-8EEDD7DDAE4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2C8B96ED-68F1-4D3E-B4DA-34C3A546CFF6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ABDCD50D-50AE-40BC-8FC8-D4C989E6A143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285EC2D0-FBBC-48F3-9D89-A27EF545226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047EDB66-94F3-4D81-AD0B-F22FEE700AE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5405F854-83AC-4C92-A7C0-D5E5FC97CFBC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FC6B8B64-03C1-41EE-B856-C63F0EC61780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6622F1E7-C052-4D7B-B44D-845A4CFD9DEF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0352FD1A-0550-46FC-8715-B0D8EEC3844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08E78D66-EB43-427F-A2E9-E464600888DC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05731679-F301-44FF-BD8C-739B66CFC40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F9DAA023-0425-412D-B5A5-F7BD1AFEDC5C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5F7D2369-E18A-46AA-BFDB-CC26703355E9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C94595CD-D2A5-48F3-93D9-02518F900B1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C939EF5B-5CDF-4960-B4BC-056B98F6A761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A6908B62-0B82-4B98-A2E0-F56C5CCB0E2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89BE8F39-42D9-4DD8-9544-654EC8E2AF9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405C0A0E-95D9-463A-B182-1E4675ABEE5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8F7ECA58-F872-4E75-BBD9-DF694AD742C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2C509EE3-9625-45D7-94B0-CF85A8751A2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54E53997-97E1-4093-9DE9-5EBC2ADBD76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E3A92F8D-BF5D-4116-98E4-4A97E95A3BF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1EF0F8EA-8B92-4EE4-938F-9C908240490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97158B38-1D47-4DFB-AD4A-2E1AB1E331AE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C1F4BC9F-9118-4038-A979-40E5F59AD27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FD0E5576-ADA5-4201-B45E-25455158546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168D2E2E-BFB3-49DB-A831-0AC452DD79F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1374732F-F4CC-4F49-A40C-A6738C3F791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FAAD9508-B2A5-49A2-A0D6-B6DE288EDE5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5164A435-4765-45CA-A500-DE0FB99C27B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994682B9-13C8-46BE-83B5-9D1C3BBE79B1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6E1FB06F-169E-4985-8049-B9777454CCE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A118B545-73EB-4BFD-8DEA-E95540CDECA6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2DABF244-32DE-47CA-9280-4028F1CFD65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5844900D-85F0-460D-AD5C-BBD8FFE5660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95A672CD-072E-4C19-BF8A-44DA2F3EFA08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3260DF81-5497-45AE-8DA9-978D09125348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5D76589F-84D4-4F5A-A894-1C105A5F70C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5B6478FF-B227-4ED8-9267-C660CB9C8F9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39746C32-E055-4B57-8875-3A9EA4AE4AE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92DE7325-1997-498F-93F3-39AC12AA486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4DFAB32F-D88E-4167-92CC-8F76BFFB5A3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5E868B23-46A0-4C58-85BD-0F4121B4B30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26F265EB-33CB-4B9A-A626-A62EC8D6148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7CF9495F-8295-4444-939D-EF32854DFF3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54936BE4-F5D9-4128-AE25-B0E99B31C42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A5B5BD3C-5D7A-48E9-90C7-46D495471DF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7C86896D-7341-449F-9757-8102944598C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48C5722A-64B4-482A-80BB-67458A0D4A7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2AA298A2-DD6B-438C-8981-1E87C5E255D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54B3E5FF-4AFD-406F-BB02-C6E5C329B35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0F88AE81-CDA8-4744-AA9B-5ADDFEA39E0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EFE3239E-8DBF-4A16-92A1-20F8A33BCBA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AD5C46A3-8023-4A8B-9979-3548CCBAB7B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152FFD89-41E4-4AAE-83C6-EF13085AFC1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B7942B25-B332-4E87-A5DF-6E7DF29A7CD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B196DF4B-DB99-4FEE-817D-BCE2ED361A4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ADE9B422-887C-467B-B6A6-D4645929F64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DF2FC166-CB73-42DC-84D6-B6BE9E27AA7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C36EE078-5C17-4662-95CA-113BF756F1C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90251DE3-10E3-477A-9D19-13A95914B7F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67ABD44F-8673-4FD3-ACD0-A569257F7EC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3E1065BA-D817-44CB-9DC4-D5E97DF6BA3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79A88C2D-7C94-40CF-8F7D-C41A507565E6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CED0EA2F-82BD-4CFC-B7B5-131430CCCC4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DBC004A4-B102-465E-9C65-7F4EB076F85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76E2BDFC-00A8-4C40-9907-2D1FA0D9C99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77FB28C5-CD27-42F8-B859-09D0D40E2F1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7F20A074-4650-4068-AD8D-C2E5C4E9F743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740B445-54C6-4C38-B463-DB11BBAF3C2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22CD2F7F-4BFA-45C1-A4BC-45E7162C8F8B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63BFB913-B90E-49D4-85EC-9DC2A58973B8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B20BC892-F846-4E35-8F61-22D3472E76F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94CA35FE-C493-431F-8BC0-090571B0C2C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DEFC341C-EF80-4D16-BD44-79A77A047E4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4D243E51-6087-4948-BB83-10492D2D9DDA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634D9371-A73A-4632-99D7-C8C550A1FA5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B2AE01C8-F738-4931-B24B-A2ABEBC5FE4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543DD92B-55E1-4C55-83CE-A5D4248C8F2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9E276B2E-D9F9-4766-A869-BC6AB3A4C43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06D7FB68-3252-4589-BDC8-824C886B20B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8A7A1A62-13C7-49A1-87C1-0AC7E744BF6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B455F703-B203-4339-B5A3-2E50ACC8C74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254302C4-DBEC-41B1-A9C4-C49CBD235AD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3C2982C5-C070-4287-A519-9A152A865A0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FFC3DC64-F0CD-4776-80B0-175BA2A119E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C025FD22-2608-431C-916F-72FED474A14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E586C181-6044-43AA-8003-C3989FB8FC2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72697969-146F-43DE-9034-98DF20E73525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F1E2E0EC-9DA9-4BEE-A22F-C14ED7A63985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A7DC88DF-C7C0-4E62-8FE6-15144A7A1C1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46903233-4521-4533-BEC6-0945E24716D5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C7232F34-CDF7-4C9C-974B-F1A684C1369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084DD0BE-5AD9-49AC-A5CB-D43663AED1B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E24E3ED4-0A34-4878-81FA-8A5DC6DC0E73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4FF3A6C0-CC4D-47C5-A9CC-613759157F9B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F4659C48-3A14-4097-9924-1666626051A6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B87903C5-9409-4340-B9AF-BE2C2265207C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F5FB7856-75CD-49CA-B56B-55D51718ADC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414B7633-56E1-4406-89D0-27BEAD16FB1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2BFF3BCA-3282-4B6B-B68F-25BC2E65BB93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1AA59B61-F49F-410A-9DE1-28DB34A03A9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0F43AD48-59FD-4DCA-921B-6400349D675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239584AA-09CE-499C-9E9D-CBDD092EDBB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FDD65610-AFFE-4DDE-85AC-B19EC4596983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3EC81716-2E0D-4D3A-BFE9-F87279433B8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B05F14F1-896A-4407-AADC-E3A57DCECE33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4BB9B2BB-1C40-4611-9C38-2FF15039094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FC6D3DC0-B8EE-4B60-B64A-69DE193D044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F235C1FB-27BD-4694-89AB-597608AED18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06394031-872B-47B1-956D-5E968991131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5888A3C1-D236-4560-9788-63F4EA83620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DFCBFA41-F0B5-408C-9677-E77E84A7C835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E370C435-FF16-447A-B3A6-E97D11C99B3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16FD90FF-3F90-44D7-AB50-30328866844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72085AE6-4093-4CC9-8AA5-D035E58BEA4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AFB83978-8A96-4C3D-9320-A079B832C41C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3EFE9982-CCD8-490E-BA57-CAAF6ECB85F0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E9AC757-7A35-4CDA-BCCD-20BB5A4C7EC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5C539B78-E552-4798-A200-EB9ED24DD91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1F38BDDC-2BBC-4035-B173-6DEC3B730CB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617C71A7-E42C-4733-BBF7-F0EF6811384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6AEC4EBC-9727-4E9E-8DB2-E4067036C36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BB20A415-0B95-40E2-8AF4-9B5ED1DBAE0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A6619C1C-6616-4AEA-B69E-EFDF5CC9C6E3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DC492015-AFAF-411C-B29D-DC05E80515D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43A1972D-6BBC-46F3-96C9-ADF19DFD4F9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4EFA5B6B-D42F-43DC-8C8D-FE5B6B91B37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A86BE3E2-90D5-4210-99E1-D8D67E78FA1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84D4DEF2-E588-43B0-97E4-6A44B9F0D45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2EC111AE-CE9B-4710-BD4C-092C2A44862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CFD94C77-5991-40E6-AAB4-12780AFFD525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AA262947-EF47-479B-9A09-E0EDC79FA75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ACF20F6B-B4D8-44F0-B4AA-0ED31351FC11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60938A16-3FA7-4D6D-A5B9-8EA7E5B537C3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E9A6F4F1-02EE-4D90-909A-7E4703CE0CA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93F81D71-04E4-4728-AFA0-FB3ACD69C00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190FF185-093F-4916-A08C-4DDA5D41A7A6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421249B3-1979-47CA-81F7-618B241BF18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3F24D1CB-B4D6-4980-96A6-AA3A121EC470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41134D56-A82E-4D88-B3C3-19B25730F23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A111D5A5-F0DD-496A-AF6B-8F95B8A82478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7E5F821D-537A-463A-8D9B-05282AA1F213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6641AD9A-EC9C-48A0-B80B-11658CC8035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418F8ECF-1A83-435C-89BE-96083032E0A3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8672976E-521D-499A-B4E2-4D8A93A812C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D006EEA2-7C01-4DDC-8070-BD9EB06A051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04E858C6-5BB1-4041-9711-E82B3C1252E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755BF7AB-EC53-4C94-8863-5E55C73820B5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6ECBCC8B-8982-41BD-B75E-8F7D6CB643F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EB56D907-FC74-4758-8C9B-4BE7E9FE30A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2107C5F7-D3B1-4C06-923D-96ADDB417DA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B20264BB-1228-491B-BAF7-63A1DD09FCF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7D205DD6-BE5D-48DB-B7FB-7897A77E241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A9F98826-85E4-4A4A-B02D-31D30344C36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A72DA4C9-A18A-43A5-A5D6-0C5F4DB031D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1F9283-64D2-4F2B-807D-B8388132775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8D1F4F09-268B-48AE-AE24-DA79CCD308F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BC904A2B-5925-4FA5-8320-62407B41297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D416E7B4-674F-4BE8-B1D2-4FFF3052D18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D501D379-00FA-4FA8-AF2B-8F4726684FC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71C999CE-4F54-4FB9-94C4-2BE9C1BB518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83FA5746-31DD-4B02-9231-C4D1E1646B1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82A160C7-C234-453A-AF38-B833D97F6BC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3B9368D6-32C1-4CF8-8A9D-A8BC49F0C36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4AF1B17F-4C83-432F-BA61-9F38B7D67A8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B3B381E7-8C57-4897-AF41-CF2053833F9B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C173E509-BE3F-4580-8DA3-75115BEC72D2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D92F24F6-1334-4854-B325-3B86384AD8D4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D3E1F9A3-6EEB-4165-B26B-C7685E8E57E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81CE29B5-F401-4CE9-BE4D-7F7DB2CE1783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30FF0673-366A-49C7-A9F0-E80FC41A6D38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6D3CF166-8FAD-4D2B-88F1-A2342552AE2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09CB0A86-9692-4688-8BFE-FB6770B4FE78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2540351C-5B6D-475F-A2B4-9010DD3A676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318F6F4C-70D6-4B81-9ED7-3A1268CDC83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908B26E2-CD3E-4CE2-8504-BBC8FEA3F5B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EEC09737-DDAC-480D-B408-6F1AC4C15134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50031CEE-0874-4991-8EC6-F9A5D574A95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A0D8CCF8-B27B-43E0-823C-BE7AA6E5CC0F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C69BD159-82EE-4537-8685-6DBBBBF24B42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63079A45-77E4-4C00-A86A-3069F88AA81A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D3AFAF0F-8002-410F-86E7-5C7E32EC3C13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9DB96999-E4B3-4896-91A9-270639170F6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C45CB2BD-7051-4A67-95F5-DE1A334FD55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C193C3B0-7DEA-4AC6-9AB3-4CBC15A706D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1517DBBD-D8E9-4925-9707-CDAFEDEB4C9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7EDCFB98-AF13-4B20-8BCB-B3274FF25440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180DFF7A-73D7-4880-A7D4-FB388E80CE7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5FB496CF-1DAE-4872-9A31-ED13EAF34B0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24B249B8-423C-4DEA-9F6D-32932D573433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90B10ADA-C80A-4E41-B303-85E588AD9B4C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259780DF-3D69-4B16-91F7-C33A3D5D7FD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864AF4C5-348E-4D12-A834-FA88E019DAD7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5E604633-0660-4535-BE64-B428C3426865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1F278ADB-A090-426E-8293-F14D3EBF09C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D4422996-C49E-4680-A2AF-C9B45E167A12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7E6F59FC-AD29-4CC6-95D7-C1E35421A1A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F2830BC5-FF2F-410B-8E22-0CAD994CD0B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B14E845A-4F25-4C29-8F02-B63312A85BE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85321C1D-1014-4A96-8155-903857E587CD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807DBE8B-8DBF-4093-856C-321E79D515E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3AB63A5-EA15-4042-A021-AE206C2607C1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1650A4FD-3785-4308-A35F-56AD2CFBE19A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FB14A121-FB58-4D4F-B50C-9DC0FD2C6D6D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011D4B16-A370-4DCD-9968-F654B83606A9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8786DDAB-8633-4A4D-B480-EA83C9802AB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0EE60203-341B-4797-858B-3665E062119C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6B25F80D-697B-46A5-AC9C-7D754589F19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DEEC24EE-E03E-4B16-BCA3-5855E86F486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B7381485-B70A-48B2-92A9-FFD21FCF9D7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6A4B30D6-553C-458F-B203-6D655892B6E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87F9F5FB-ACD7-4AF7-8386-6CB0A808C60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5937C9BE-0D10-4DFB-A9E5-C79422F6BB4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D4DCD5F3-BEA5-453E-AE38-5C2F8AA71B0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8077F9B0-F72B-4C1A-920D-031D9149307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CAFFB395-1720-4EC1-AC50-1E5C3D36F1A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3779A4AD-D140-4473-9720-FCB3205BB4B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724570AA-5ECC-400F-A897-D68FAAFD43E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30279851-5DC3-49BA-A8F3-8DA9BD15430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45E3070C-BEE3-4C6E-9F3A-AFE5B369DEDA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199794BB-0ED4-42DB-823B-A0F09B540CAC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78F65A5D-E7A7-4E89-90DB-EA34C8E6AE7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2BCAD2D3-C7C0-4882-8E01-34D809AB97F9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198310C7-B2B4-40F3-B3E9-9E4AC1B81946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709BEE41-F882-42A2-9A9A-A534B4ED02ED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0A39A98E-A4B4-4C65-9D3C-8373F264C39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CFE5A54F-CB75-4DCC-A2F3-23E32BBF3716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7E2FF260-B661-4424-8E70-A7E3FD1CB1F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F0ADDF63-A778-4C18-BB0B-EDDADE18624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AA9BC87E-C42B-4FF2-BDE4-6DCAA1097855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31C5DA0B-A1E8-4DA8-BB9D-C9E4E6FBEDBE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AA97660F-6CC1-4B95-A3C6-81A55FA98F5D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E17202ED-ADDC-4F8A-BEF9-D79104FAA9E6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838A0678-CDD9-4638-A595-BAD0F3600804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4D5D1B1E-9B1E-42FD-A3B2-7B78325AB738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BA3D137A-A304-4230-9CD3-F90CA49A703D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62A90853-00ED-4C95-ADFE-F74DD9DAFF40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1AD914CD-2CF2-4320-A065-BA3E0FA5CAB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9774E4C4-75BE-4EC5-A8A3-714E1709077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4B515F81-4FC2-4349-97BB-76A9A3180AE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97DEBE4F-EBFC-40C4-8C5A-38F345BE6A6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DBE7F651-CB65-4AAD-BBF1-BB534C94FA7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9864B7B7-DBBC-48B3-90EE-42AC1302D6E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46E752EA-3923-4536-871E-5C645FF2B9C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13D36C2D-A595-4EC2-99BE-8A22C99976B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6BCE4226-ED12-4992-8486-0D2C10977A4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A814CE21-A202-4D70-AF58-4DB14478227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4B330E4E-DC1F-4992-9F39-68EC76E9F898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4C93BD90-4ADD-4E3F-8919-84C7615FABE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EC78A095-AE7E-46BE-B6C2-E2A169E1077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0DA2EDA3-FCD1-408D-A183-72CBC2E26FEA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D7CDA19D-5C3B-4732-BA30-712B2030332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6E258514-4737-4FF3-83D9-8E33E761AA2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5361DA95-BEFC-4CAC-B2BB-AC292A34850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ADB94CD6-CF21-47B5-B354-F16DBAFEBE8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077A7BDA-6B0A-4798-ACD5-5A99DA116F3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A9A60C7A-CF9D-4116-B7DF-A0F553F8162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5774F025-AB4A-4BF4-9D64-44157BAB0EC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08BC13F1-367C-43CC-AC89-7D825267E00B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7F1F429B-4533-4ABE-AED8-651449E7EA4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1E606F4F-3291-4FDA-8B98-52A011CDFA8B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27572526-D601-4E48-8850-42F276D10A9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663CF90E-CD91-44DB-BCC5-CB410D49C485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01D73082-AC32-4FDD-A12B-FFB16CD0FDD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CF04EBCF-B115-4D77-95C0-89682E586794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132D7BA8-558A-4638-8AA2-1888B70E5B66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EAFF1A62-2F25-488C-956B-D49D2306247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4C0928CB-4233-402D-AE44-528271017AA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6011A04A-4E4E-4FC1-8486-9273785D528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256C8206-28C4-45EC-8E40-A96B0F6B4B4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DEA16A62-769F-4067-A29E-513C6062CAE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5037F4D8-A806-47EB-AC94-AEC29C69882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E30CFF6E-412E-4D5F-AF4A-CA0069D2413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2DB38F18-A95A-43BE-A71C-E6B96DB7B5C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883AE757-AD43-4F9C-9D05-56B1238AE4B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B79B176A-522C-4E3C-B468-259BBE13157D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C4B39C81-7E10-4504-ADB6-3EDA3EDB882F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823087DF-0972-4A3C-9F8D-2384529863DF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0F6832F0-3B13-4678-8A9B-CF7917684030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4D2192E1-B0D9-4B76-B8C1-8E96477ABF49}"/>
            </a:ext>
          </a:extLst>
        </xdr:cNvPr>
        <xdr:cNvSpPr txBox="1">
          <a:spLocks noChangeArrowheads="1"/>
        </xdr:cNvSpPr>
      </xdr:nvSpPr>
      <xdr:spPr bwMode="auto">
        <a:xfrm>
          <a:off x="5074444" y="6123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2D622212-3317-4FEA-B934-4A45FCD178C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653B8393-E40C-4D0B-8912-C415E5F48270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59797E9C-A5D7-4DD4-9D0D-A5A07EAE1AB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F736DB1E-63AD-45BF-9A5A-F37B0C890969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EEBB3B13-B7D4-4BF5-9EA4-7064AC7461AC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1337CDD7-EBB9-4B6E-9D48-858B2DBC6F5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BEA9CB8F-F624-49DE-88F0-D16C803186CA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06AB7CBD-9A72-4780-BF4A-4E15127B4A2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3210CF35-B53A-49F0-960B-E947FAFD4D7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1F339AE9-06A3-43BC-A7DA-F84E04C0ECE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FB7F7961-F0A0-4C11-AEA5-64C82EC007C1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5F5D8A8D-8B93-439B-BBB4-83E7F9BD46D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F8E6ABAF-2F08-4E4A-B833-017DABAC2FF9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898B0FD2-8D50-4B1A-97DD-981F4902C3C2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BF9FBF21-F8CC-4D3A-B4E6-6BC85099F6D7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A3C148F9-1CE1-41A3-9C7B-83F71B15B040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172C6650-E339-4EBC-98D4-0A417A62C085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A58DD881-85BC-4FCB-9110-D331912013FF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4E066E6C-B3D1-49BF-B727-7851C043FABC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8E5C9998-0C69-4C19-AC11-D4936C2D4043}"/>
            </a:ext>
          </a:extLst>
        </xdr:cNvPr>
        <xdr:cNvSpPr txBox="1">
          <a:spLocks noChangeArrowheads="1"/>
        </xdr:cNvSpPr>
      </xdr:nvSpPr>
      <xdr:spPr bwMode="auto">
        <a:xfrm>
          <a:off x="5074444" y="6530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80118023-BD8B-4DFA-82C8-7D3C8391978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831C6D09-2DC5-43AD-91C7-8BC412646C9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9F83D0BE-EA8C-4DC0-B2EE-E1EC6C8E72CE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918C15A5-79E6-4640-A6C6-11CA22D55DF2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5E41DC5F-6A4F-4783-B06A-5E6656E84330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1DDE6475-69A4-46AE-B440-453AC720742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781E615C-0433-43DB-89AA-A2C68F03F5B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00BAFEAE-617F-4772-95D5-7E7C3EA69CF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5938F4F6-17D0-485F-908B-84C9D22F2FF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CB72E274-E6CD-43FA-B8C1-F15EF5F4B5C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E3F0DD94-341D-46BA-BC4E-EAF9CEE9B3B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9B1C738B-FB84-4769-984D-7D78784A177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520ECD8E-8710-43D8-9861-2EA09217918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614E6A1A-6A68-4980-AAEE-1D8AEA54087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C9ABE68C-87A1-4069-9968-25B50F550EFF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4E5684E7-B14E-4CC0-98EE-4438CB29E8D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ABE99D5E-A68E-462A-BE8E-38E74C7F68F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AD02855C-20C0-4029-A963-483CEE234AAD}"/>
            </a:ext>
          </a:extLst>
        </xdr:cNvPr>
        <xdr:cNvSpPr txBox="1">
          <a:spLocks noChangeArrowheads="1"/>
        </xdr:cNvSpPr>
      </xdr:nvSpPr>
      <xdr:spPr bwMode="auto">
        <a:xfrm>
          <a:off x="5074444" y="69238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1E20EF48-864E-4D82-A44E-1ADE37F99AB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F59A9EB3-9290-4300-B4B7-EC472C70513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6ABDF3F0-D61B-429B-8C44-802F290A2F6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345D2B2B-6585-4998-9436-A5E7DC39962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5EE720D0-C82D-4520-8F8E-916E9D2DB79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DF4094C9-62FF-4F95-BED7-AED56580B06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D9B47D93-2DDF-4731-A1DC-66AF0BE6A05E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FDE1D5A4-4D57-476F-8A90-C741F13B24C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008367A9-6825-40DE-B063-9DC2B40009B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6AEA5796-2E0E-4E40-BB96-7207A93B4F4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6E2197FD-FF67-4A88-868A-05546240E8F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369C9765-17C9-4F21-B14E-026B909AD53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5ED90FFE-8427-4EB4-B241-C747298D5F1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D0E73CB4-0DBD-4923-877D-B1C775BFEBC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5394A19B-8B70-4345-98EB-910C2ECB879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F7581580-D11A-42BC-94F6-43010D97621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483F27C2-928A-463D-BDD9-F9A14A3E396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0B61D2E4-D1E7-4137-9D15-685929F285A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C7C40E4C-CC1D-46E7-A256-AE9C8E23919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F5650102-26D1-47F0-B087-66F31A73524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67879E18-A3FF-436A-8267-6924E53C709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26AF0D42-5F54-44CA-85D6-E893824F714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BFBB3AC0-9D60-4F12-9E10-8ECA7760836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9BCF11CD-C652-476F-9D3E-00761C4CFB0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597329BA-25B8-47AD-998B-F5A2292233D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200FECB4-5EE4-42E0-9914-866E1EF0A42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B3DA950E-F56A-41EB-95C0-2B601140E64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D5E3233C-A1C1-419B-81D0-E195D5B783B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8F3A5921-CF29-48F4-8D06-1A97474F4D2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9E23EC8B-01B6-44D6-AA41-8C947C45819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F25DF777-74D7-44AD-A29C-AA9CEB8F1EF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8A7DC6B0-68AA-47FD-8C30-68C40C753A8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CC7D9586-6240-41E2-8072-31375F0EEC0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9C67C87D-F39F-467B-B802-5F6CC4D5FDD0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F875D87A-D930-406A-BBE6-07B08A1813C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26720977-BE4F-4CCC-98D4-E6C955803DD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D73C8FC2-9FCE-4EE3-9D71-2EA9CED9CF7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9A80F7D8-B638-4BFD-BC2F-4890497074FB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82A8EC5A-326C-4F4B-945A-567A894B25EF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A1D388EE-8DDE-43E1-840F-E9DCE4E0248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BB1D53FB-9DFA-4F1D-B95B-C7737B01BDB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80B3C225-6A98-463F-8C63-C6411D14637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BE451D4C-124C-48DD-AB1E-BEC343DB9D9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6E46F715-0C01-480E-9389-A897AB90EEA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8B062C0C-16F9-4854-BA1E-3A18391C759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D5969972-CF85-487C-BEE6-69D1502D22A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067647E1-D14B-4AF6-BF2F-A268FFC1AB5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45006075-8CAC-40E7-991F-EE59A7B6F40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B3DCF143-E8D3-4EB1-8F62-052F916DABB5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5190FA85-5082-4EC7-8C1A-6138DBA474C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B1951695-84CC-49F2-8CC9-928DFBCC603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9FA0768B-DD8E-403E-9764-E0723EC709E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CF012C8A-F7A0-4591-A6C8-E36C587A064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64903593-5599-4229-969D-02D23E403CF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413D34BF-196F-4F51-92AC-2E3E3B890BE6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C033DAD6-A82B-4948-938B-83915DC7116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148FEE8A-721C-424F-9341-1E9E0EFB9F3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5888895C-41BA-4B0C-ACD2-55CFAECA8BBA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3B2A5DB0-2CD8-4A3D-A601-6376C69431D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9122FCDE-31DE-4A49-B217-53BDB9AD98CD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CE9FCA08-4771-4208-BF21-422E4B8EBE44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022D833F-3E84-4B4A-AD1E-53D145EE9341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DFFFF796-D954-4AC5-9798-BD40EC4A13C8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6CE9FF01-8F50-4778-8A6A-EC02678BD679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6A2D5F24-DBF3-4BEB-A862-419A83267BD3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78262585-1BEB-4897-91B2-EF973EC2034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65F46EBE-4AC8-4919-8EA0-FE7DBE439E57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18CAA422-3A03-4D3D-A828-A062826A3752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400C81EF-F8EF-45F6-9C01-6F8217D38ECC}"/>
            </a:ext>
          </a:extLst>
        </xdr:cNvPr>
        <xdr:cNvSpPr txBox="1">
          <a:spLocks noChangeArrowheads="1"/>
        </xdr:cNvSpPr>
      </xdr:nvSpPr>
      <xdr:spPr bwMode="auto">
        <a:xfrm>
          <a:off x="5074444" y="6959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FFA46F9D-B250-4254-AA90-C48E4D4ECAD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8D4C9039-7F8F-42C1-BE0B-CF700BA66E4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47AA7AB1-5D56-4620-8260-DDF9E2E96E8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3D87EDC9-9FB2-4511-9F82-AAC2264C07B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A0816100-A07F-4931-966A-74960B2169A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E0432896-19D5-416C-BF13-E4D73A87915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D031237-ED94-4072-B647-82E4E8887A6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4FB9B047-65F1-49F9-A477-A79BA246E87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5405E37A-FA62-44C3-A817-65D3DF72160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A713018A-9B45-47E1-82B1-2D7E95F098C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69106999-6ACF-4604-95D5-A1E5422B750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3CA4E480-60CE-449C-8CC0-36582F51938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312A6212-C4C3-46E7-B358-1415101BA30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62796D88-7A5C-440B-A35E-C7ED25E605F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D7065F57-FE61-48F6-9934-644CD11C9FC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9A9E66B9-59A8-4835-82CE-1CB3FC2F5A0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FF5415FB-E95E-4FE3-B7A1-1AED37A546F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11C15AD2-1CB1-486C-8E17-2A459BA10EE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E08EAD2E-BB35-4314-9A16-9FB3A633031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FB84CFED-437D-4ED9-9E26-65E0426CD88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726BD286-0D7B-4A10-BBDE-B4BF723DCAB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A36695CB-B48C-49C1-8A3C-D7F6F955ACA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270ACCD4-AE5E-450A-B27D-A74E15A5CAD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9F03A0A2-2BE4-420F-A6B9-7185FCF182C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46EF724B-6C32-4994-8C78-65FE17E7ADE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01B14F21-1308-4F3A-B5BF-44264E5B88B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9995A3F6-1798-4C0D-85C5-051B4107C06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76B8E458-7A7A-4034-BD9C-7A546D02CF5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D63D7398-074F-4181-BF0A-B0D27E71E00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BA08E453-BE08-4C84-B268-B9D7C2AD9E0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9CE1F862-3140-45E9-8C45-9E111ACF386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EB8F45E4-0143-4AD9-B053-7DFCE93799B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D32A696F-AF7C-413C-8E2C-A34316931E9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706D8B92-76CF-4353-ABFC-9F1202D94A5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3445683C-3270-48EA-844E-D7CA7B94770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09C3FC56-DD3E-4E10-84ED-160DCF12A71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D2A2E771-AC1E-49FE-B7DB-F0A44145FE3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C8E681F7-E007-4E8F-A129-92F8050ACD0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F02686AD-0A67-48BB-BF50-BE64F951EC5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F049D4E7-C61D-4B75-AEB6-C4E06B0817E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977E518B-348F-4541-BCC6-4A2AD62DF1E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E82F65AE-E8AA-41A3-929C-F236C738EE9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D5046D8B-7D92-4646-8351-3BA75DB3E3C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32EA4167-2F28-4B50-A28E-B234E1C5B71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61E09AB7-0E8B-4E77-9083-2CAC67AF0B4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1446B255-16E6-4944-8637-08D5D77E4A6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26AD14FC-B77D-4731-99FA-8BAE48302C1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E8C2C54C-5AB1-4226-B385-B6ED47BC613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F77DE5A2-EF18-4361-A07B-D677750820D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0E7C419B-5907-41F1-B5EE-2B967B8CAA7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5DE9FFB5-707B-4ABC-8D5A-44F9293BCD4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862903A8-7509-4CF9-86DB-F345FE51E3C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CB3458A1-6929-4BF4-BAA3-B159D8C287A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97BFD17B-1B24-4BDA-93FE-0502479814D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7992C962-740C-404E-8C0C-7B4956A35F7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0CA0059F-97D7-4690-9234-0CDBB6D49BC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DE93FEE6-D67E-487F-9438-11345486075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15CFB3E2-481D-4359-99FC-2CFDE001391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6510787C-1E62-4B75-8788-0757A867288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53AFE541-DA51-4397-BA11-A7DA46ED720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219166B5-0BE4-48DD-86C2-DE3D33EEAE0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9045DA76-88AB-4407-8698-292AB84BAAE0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A4A008A7-1913-4478-9327-52D4FD36859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8E32E8DB-93E2-456A-B996-1B8D8814369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658FFFD2-92D6-4CED-80E1-4E4A98CA1D7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7DAF448F-2F79-41B2-954E-3824B5FAD04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B3125F2C-CB19-4ABE-BC4E-21D9DC140BE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2B486D50-3F00-4E41-91A8-301026F6109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88EDDA0C-79DE-4BFC-882B-5DC35E9FD8B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3A7F91D5-145C-4B62-BEB9-5D866819A35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F1BF3385-8282-4DC9-A758-FDEF5CBA81E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0593A917-D566-4763-81D2-490EA0DDE8C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09D84C19-1276-4C68-81CB-D37375637EF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2C679C6A-A04D-4075-BCF8-67DC02E7EEAE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8620FBD2-2438-4A1C-A104-61CDD4F3107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43891CCD-E075-48F8-8406-8C7715D2764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A136D5F6-C358-46DF-93A4-E9CBBD4761A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514095F8-E248-41ED-BE9A-D85674CE1A9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038F1F5E-D8AC-4D3C-BFEB-35F64C8E4E6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6AB5008E-5675-434F-B7ED-6864C2BC2B3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FB1698D3-AB47-4B13-AE17-206FAE77C70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2B42FC96-9E45-427D-9BA6-4ECE25FA84C9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03D52651-E30D-457B-9F05-1880FBD6752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C78DA557-0E63-414E-884A-DF2DBEFFAF06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CB865407-F977-46D9-B340-CAE54DCAA4D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C16AA345-3FA0-4E59-BC5D-CFB39719A6F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F1E37212-BD4E-42AF-83DB-CCEAC4A8C0A8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1491A902-E457-4B17-BA23-8F32520062B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55FF7D75-F6A3-4393-8457-A8EBD9849D8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62F90F5F-8116-4AB1-AAD4-D2D054DFE09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CA962171-4A82-4B50-84C0-53190686CE95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09E2787C-EF2D-4507-9AE8-3F69FBD2A6D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84FABD6F-85B3-4222-8F3E-8BE71772153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BCA4B543-98EC-4FC7-8F01-BD009ACFF47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55A4B012-F1F5-44E7-97CA-CE4A9116E0D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BE821376-DD4F-4027-A32F-9EDF45EF5097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85DE2828-3689-4AB2-BAA3-29743DF96624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6663ACFB-5BAC-480E-847F-8353DE04998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C825239D-4E8D-4ABE-92CE-1C9902748B3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368FC036-5DCA-4351-AB68-8220F70B34B3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6B2ADC0D-5703-46C8-ADDA-7EFC7A775832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702FD002-C2C8-4FD0-A2FD-4EA39FC3E95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8627D372-4E20-4456-89F8-44E2C9EA192F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3FD1B5D8-4516-45D7-8E8A-EB32006C595C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EB063372-16E2-4E97-9F6B-9CB4A1EC08ED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9222C7A1-1F22-4403-9BEB-EDB85310C07B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E596059B-99B7-4433-B336-0F7113C64921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07C5F6F1-E183-4299-A4A5-41CB6F67F27A}"/>
            </a:ext>
          </a:extLst>
        </xdr:cNvPr>
        <xdr:cNvSpPr txBox="1">
          <a:spLocks noChangeArrowheads="1"/>
        </xdr:cNvSpPr>
      </xdr:nvSpPr>
      <xdr:spPr bwMode="auto">
        <a:xfrm>
          <a:off x="5074444" y="6578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686EDEBD-A479-4D8C-A71F-AFEBC84683A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0C1FC11B-371C-46E6-9BDF-99F356F2E7B0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89E15819-7D4D-4698-B73B-2D9F1F7B2FE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ECF094FD-529F-401D-912C-98FFC87EB442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4CC6BD84-3F64-46F6-9D6E-A0AB6D55B80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10FAFBC3-7B22-4F34-B7E7-564EF2124DF0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86E49DBF-0AF8-4720-85C7-F5E0204F55D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4F555438-4473-4CAD-A8BF-C4A79A1CFF4A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B004C1FA-610E-405E-8193-CB006A91E2D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00705DB0-D051-477D-B6CB-B4166701986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1815EC17-CA27-44FC-ADC7-F3A04794468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89923FAF-8F75-4274-B390-AAA203643A5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BEFB4CA4-6389-4AB7-8F8F-F15DFD9972B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A1F0EC6E-5C79-47C0-BC55-DD4E1D489AB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145CABAC-852A-4654-B757-1836CAB5643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256F09D0-4740-4488-852F-71849902FE9E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F14ED697-6442-4975-9217-F4E9599C1B92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B0F0AC63-E3AD-47E8-A58C-C9CB5DDD42CA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8021B202-C91C-4B84-AC15-8EE7928CA036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141C230B-4F30-40CD-9D2B-BD6023D24FFA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3A6AEAD4-EE96-428B-B5E1-2F3822CD6F11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9B09867F-C8B2-47DD-A07D-D17BDF2D7868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446523AC-5276-4C2E-A3C6-8DC7BEE9BBB8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303537AB-0792-41A4-B5C4-E9A850B68448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A4488E1C-91C5-4FB1-84DC-1E4A72032F2C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A89F7E5B-D99A-48E3-850A-57F38E52307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BEFA01D6-06A7-4CFA-86A8-49220D4D72A8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AC7D382F-9AD3-41DE-BA97-D32B16631B6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114D8674-70D0-4C75-BFB6-217786FDA086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312C1C5B-47E5-463F-BE3A-32CE6DD27696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AA796E1A-A097-4196-BE3E-78C8368ABED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DD455A58-2EBB-401A-A13C-0F76C2153138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ACBE3EBE-15C8-4AF2-981E-C73E854319A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29DE116C-C944-4AB7-B025-5E47F51050A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59041287-37ED-4862-A986-C6B58F19B98A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1C284EA3-871B-4547-9793-2E29679892B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9868748E-546E-4BF9-B8A2-E284683A12E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E5562106-C0EF-43F8-9868-91DD4F3D5C58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3B8E4A82-381F-428F-A78B-4212AA8CC33E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AEABC497-F03B-4B89-8B70-6DF4B1E6214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D76115A0-1C32-4B04-9C38-1B8A0F0AAB2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D7B86FD6-4D7B-4354-A143-4E8FA6C43F4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C0CFC9AD-0A31-4EA7-B969-2E3F5888337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56520F6D-3465-4485-A1F1-9064DE3D89A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C4D5F0F3-5667-4209-B50A-EC119501FCC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0C4525A0-FC77-4485-BCA3-6ED4A7EE3DA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9A1C61E3-D334-4DB3-B1A0-2A915E2575BA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7195CB43-BBE3-4FD9-932E-5C21B9BDF97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954FB444-C4D7-45F7-B96E-66A3882525E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EA6C11C4-E144-4C6C-A283-3889D7320C1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136DF88F-341D-457A-8993-A019A10C59D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2EF16D7F-8974-4141-8E69-8BA81A2181C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497D80BB-3A34-4668-BAFE-4E101B0102C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2A99A5C3-4252-47B3-9A05-EF2EB447B6B0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B895D7DF-BA72-4547-9434-0C41AEBCF21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7B752B7D-020F-4FF3-95D3-2C7B18D9D30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1C44607E-CB6D-483E-8CE7-8F4A799DC1F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05791B0D-7887-4DE9-AD5A-49124CAA8AA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F875DF07-D77B-4EC7-9BE3-9934C00E144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ADBB8AF2-AE93-486C-A825-387F8B125C9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12678B13-9328-46B1-A4C8-96DF09AF56DF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4F30BBEF-4CF9-4D1D-98B9-8F04803C8D3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8D4ED1B0-47AD-4D7C-9405-34FC387FAB16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64E0F2B9-1B39-428A-B613-1E8348E474B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8067F6AE-A994-4212-A47A-78F65C8A2FD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A28EEFD0-AFA7-4B59-AE87-EC53A696024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33FB5368-905B-4BF5-B886-AED2CC2EE83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B1615FA0-B161-40A5-AD20-9D4683DEB4F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8C77D5F0-0589-46F0-B91B-CC374CD808E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D9307868-E61A-46EB-87D8-52743A21D78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8A1C9700-1F28-46ED-907A-00D15F77CFF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77AD15F0-56AF-488E-8812-12E936DD16E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D1C27AC7-DD7C-4CDB-B9C6-3937D8B88A6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A417932D-8FC4-4310-889A-AB817A7D2ED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7B8319AE-F2C8-43AD-B28B-0520219FD5B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FD55D5C6-C545-496C-8B7F-CAF61681ED8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CD5D3BF8-4929-43E0-9BFB-E2EBB13B8E5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458EF9BD-94FF-4636-9ADC-842BF9BC016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3CA4ECED-79B6-4745-A3C2-E1D1F61E224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D3506FB9-3CF1-4BFE-A428-FC277E5F94B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908B53AF-3B0A-4257-868C-58E8C382DED2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048D9146-4513-44C0-85F7-2A95F3059DAB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676E0567-E9AF-42FE-B48E-53B9235B8646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341ECD96-BA6A-4CE8-AF56-8FD88A4873A9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ADE054F5-1BD5-4966-B55F-BF3A779CABAA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ABD1CDB9-2D84-49CD-8771-82FFF42EA23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DD529960-F328-48F9-A8B5-49C84A28D481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3CB1A5D5-7BA9-4E43-8448-0D7FDC410BF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809D2A5C-7B76-4B44-8592-D66440C8C097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C1CD0409-0FC9-4C79-8090-5927A1B85E8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B474DBB3-85DE-4110-BCD7-9FFC17BC4488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7FF97F5E-7018-454F-803F-F9F1FEB53F91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5D88DA31-74C9-491E-AE1D-9AA7BDC9A3D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12926DB5-CE7D-4D51-8988-1DB46526BE6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4F3FCE1F-2181-4A14-8950-A19EB5D9C5B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26254E96-9FA1-44C9-91B8-15D84E9908DF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256B45A9-E9C3-456E-B115-31E29FC94396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CF9DACEC-B4CD-4D9B-BD21-629DF5FB0FEA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D9AC4DCC-BF13-4A34-8572-31CB5991B05C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FE351757-66A9-4A14-8021-5257F7DABE4E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6584EC1E-ECCA-4250-9D4F-5AD50D5A956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35FD4ACC-9B5F-4626-A4CD-124249D9D68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8877D7AA-AAD8-42DA-8A2B-D5CA8131E01A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FFC645F9-F9B3-4259-AE3E-A79050DBA774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C377B3F1-0E5F-497F-B61C-97A7744EF88E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888B4AD3-D749-42A5-AACD-862D82A745CA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EE3EBEF8-1B1E-4771-BFB3-32BC80467287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49721B72-1EBF-4CC2-A5AB-FFBB775A15C3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A8F37028-018B-410B-8423-42D2EA887E59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B0507662-DBCF-4A9A-8B61-3935B4A11500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E289544C-F921-40BD-8DF7-78AC7317505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E69012BC-A15A-4081-BFE3-372EE8F3AA1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F05BD3CF-A2BF-4B47-B22D-DB4FB58A351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7A00F31E-0AC4-4D65-91CC-1EDA39E42A7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0BD5DDA6-882D-4EC5-AEA0-F487929B6A4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B95859B4-9F26-4652-9B06-7024DCE330D5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E4570111-E1D3-442D-9809-8E3A4E5C5419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C24D7C55-478B-4596-A2B2-00FF455E5C5C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6F42AF04-D6DA-4EB0-B407-7A9E62C676ED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C86893C7-3424-4E19-A7AC-922C8C09A52B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8857CED5-1A7A-4445-976C-36DA902D9256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99603FBA-0F98-4F5C-AC39-DF428396001E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FB1C801B-7F45-4138-BEA6-B364FEC8C58F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6F3395DB-F7B9-4EF5-BF21-A2E4603831D5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6EDB202E-1A08-47F7-AC6E-D56709BC5961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6C2A285C-F985-4797-BECD-A35E39CB988D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9F0D0A93-B316-4B18-9CE9-6C944FB314FF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9556308C-5011-4F78-B00B-923F0A961622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93BB7AE3-7E61-4DF1-93B9-ED92363C3385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496DF81B-6BF5-4751-9371-FF15B95EFABE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AD3CDE39-D4D9-45E9-9045-5DA50D6E4081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FF568B9B-6E57-4EDD-AFDF-51222C983E1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C40DD406-9D5A-4390-B89D-3C655B07A8E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6B8B4871-17F9-4F73-B612-887A6E5304F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DD6DB4BD-152B-46CE-9DF3-820C6E60CB5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A33BA3EA-5F11-4F0E-9261-332BA171DD8A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FFE58FA8-34D4-456F-90AA-60CA975F2991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070E12D8-6C44-42B5-AD28-06BB19C5E3EA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560F6FEF-BAC9-4231-B59B-308F658A212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1094C3D6-02E4-4E9B-8CFC-73522DD70EC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00DFB481-7062-4EF8-AC88-53FE79461F26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43E5AAA8-A7F6-421B-9363-239080352DC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D5B7A4EF-B063-4B0A-A1A7-E28A0E26C50C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D5EE52A0-90C2-439D-AF99-2CDBBD59094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7D4B0ECE-FD61-4DEA-B554-5AFC9BDDAD1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43A37A60-8B10-4823-A679-5268B687CEB1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5CBD87D1-0C57-40ED-8A5E-BB6EB9EE5F74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9F90EB44-CE2C-4F92-AFA5-EA24E805C46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6B55C115-8978-4094-A88D-7BB7A48A6EB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8FF769DC-9986-4F97-AC0B-CAE7DC3E0A1F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498953DD-5E61-4D98-968D-DDCA7341B4C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0EA5C120-9C71-4579-AE63-D3A2BF59C24B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10DBDF01-25E1-44F1-BA4B-9C7AC8F742C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2EFF56C6-54C0-47D6-A2DD-74FE8D048A9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295B808B-8EDC-4FD0-B2D4-75C03059CFE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334BE896-D2DD-4D0B-A03A-686E9D4D88B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3729D1A9-B160-4668-9AD1-C449ABE7051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8C4213E0-EEF7-4B61-ADBC-45AA6953F3D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D4FBCBC5-A6A9-409D-B05D-FEB179547D9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2910A8F8-46CC-4D6B-AFEC-1184B89836D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5B304EB1-7CA4-4F71-8014-38993C51E39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49B6818A-506D-4635-A7A2-2AC07D247B5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FF4A9B5F-8663-4E36-8981-2842976F9DE4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F9C96A92-6B05-4A86-968A-30540B88DED0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A2392654-C13E-4FB7-A306-1E52833377B8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1F57ACAA-FF85-4C28-9498-06B551B4E51A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BC929C0E-5F53-48DE-8545-4254032C50B9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8BCDCF87-6FEF-43BC-B516-527082A94105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95DFEA85-03E5-4CB8-B392-31630D2448E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1E3EADF1-998F-4FE7-985A-D233A4E94D6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33832D6A-9C31-4E9B-93D9-132E83A5312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718E405C-38AE-4AB7-9DDC-6336B315DB3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B5EB5FE9-AD18-4261-A90F-23C4C43747D1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F8AF21D3-31CB-4D65-9E67-16A14ACE561F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ECAB5AED-7B39-4E46-820E-014DE9080C6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F8EF2693-BF1F-472C-81EF-7264D2491F5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22958FB1-F6EE-417F-A028-E23717F7F73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02D2DF2B-8816-4A64-AD11-35FCDD3600B1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AC22AA12-0798-4255-854E-A07819A80EC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8B0A2C0F-42D2-4668-81EE-7C51D0B0FFF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C7DCDB9D-4D75-445C-BBA1-152563D232B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599963A2-AC0A-480E-B88E-131DA52AA12F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C7200485-13F6-4311-8317-5BE3C55025EA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8C9D509B-725E-4130-B3DF-B751E2B510D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E5FC16DE-38FD-4196-8302-87A2D06BC74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B42DF17C-F85B-47B9-8DB3-C3AF8BF495F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BB5B4D6C-3391-4E4A-908E-66EB5C297ADA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DFE0D7F2-7958-4EA4-A3C9-91754C99855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CB1D5BB0-287D-432B-B4AC-2C1B7D8F889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ABB2A746-3C5C-4E9B-B069-B4FC14FE215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F7E2F5E9-3506-40E8-B3BB-04F010D7D73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35413F3E-56A3-45F8-A72D-E5F1F05F542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5DC814C9-BC72-40F4-AE2E-0C58A7A3A85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7F9FAF2F-1E34-4DCB-8085-134474232FB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0291A138-094B-4CAA-A185-5B4858172DF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BCBE01D1-EC33-480E-8257-94AB9ED00DC7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DCE3F9E9-318B-4F54-AFCF-D3D3B065C4DD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362D40D7-6938-471D-8B57-95D5DFA9CFEE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4017F776-1433-491B-9940-2DFCA262818C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406EBA55-D3AC-47BB-A54C-733D64F4B023}"/>
            </a:ext>
          </a:extLst>
        </xdr:cNvPr>
        <xdr:cNvSpPr txBox="1">
          <a:spLocks noChangeArrowheads="1"/>
        </xdr:cNvSpPr>
      </xdr:nvSpPr>
      <xdr:spPr bwMode="auto">
        <a:xfrm>
          <a:off x="5074444" y="4498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F5B8326A-323E-4C51-A7C0-46E8842FB37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18CA7DD0-0C17-48A8-A1F3-E5EC1552789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119BC900-4552-4147-9B33-E033AEC09B2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E570D812-ED3E-4D53-B569-17EBB9F734E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0BE07D92-EF3B-41EF-B0A0-2317314F1E9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8DB61200-682C-480E-975C-5277770F821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12621739-263A-40E0-AC7F-F99CC1BF542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D48B3BB7-DA95-4771-A394-D55E685CCEA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6D27E947-5821-429D-9C70-7B80E8D8D3F2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B45A7084-2B99-439C-8136-9CC4AD44196A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3FCDCD29-6257-4F75-B93E-C9196DAD6CA9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F5F377FA-4738-4DDD-8D8E-B20B6FE71E96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302F1840-27D8-4626-BD1C-847ECC559E4E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13AA39D4-D65D-4968-AF09-CF79186CE69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4476DA75-A5E7-4A44-BED2-5A0E5B47BC31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548BB58D-910F-42C1-BBE6-02E50FCA60E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4A724674-6940-4521-8A66-B147BABF597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D5EDE6DA-C4A1-459C-8F75-40E3371E5C6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38826C10-698B-4EDF-BDC1-44FE270727E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2FA41D17-7E3B-4E34-AFD7-20E57ADAB6D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7F50771A-DD5E-4A79-9EEE-3E9FBD35C32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F934A7B1-CACC-4ECF-9F6D-F84F38AE29F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A861BC0C-A4B9-4E13-A283-CE011647C3F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6B49E739-7727-4D7E-90CE-74571D19125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0ABC31F8-C097-4942-AC4B-6CD3A58997D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48F603B3-1A02-447A-B253-6675D340964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4052660D-23D1-4E31-8A9F-D8A2E21802D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EB9D6540-FC93-41D9-B5FB-75D067F6D96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0009DF99-4CDC-4E69-9BBB-92644CA7DA8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BE5863BF-A63B-425C-89E0-9CDEA3811B9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6877A652-07BA-4F26-BF47-259A29993E4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EB79D5C5-A3A8-4A08-9E37-3F289AD6CBB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3D228470-A322-4CE6-B64B-B00F20C5548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ECBD3675-8DEC-4A41-8186-4B3E5552705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E2B2EB9B-7252-450A-83EE-21C9937DE3E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AC18C369-A394-4E22-BCE4-1515F55AC59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9AB81C18-A456-4C0B-A1AD-DC882C631BD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DCA57B1C-ABD4-47DF-84CB-4B202BEFBC1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7ECD7AE8-DA94-4915-94B7-86888A18B7F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4A8A0CDC-B9DF-4901-BFD9-C99A3D18BD34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C3FAECEE-EA92-4E19-ABA0-E83399895A6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6A344C0E-9AEB-4F0B-9FDC-D7CDE321024F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6ABAD2E5-0EF4-4FB1-B5EE-8D50D5DC0F6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1CEE0D83-C484-43D4-A776-980588389FDC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B10E00C7-17B6-4773-A60F-4AE683C4325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7B8FE294-7651-4FE4-B722-B0B8D0E6C58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9EF4DFA0-100A-4B24-8F5E-1261805A67E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E0B08FB3-27A1-4792-9059-CFA478471D80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7E63C5E1-560F-437B-8145-03BD51B540F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62C4C2AA-C452-464C-A895-BC6F7BD5D5F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36ED88BF-7AE6-457E-9559-83B0AFC7B4C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B6CCC4BD-E9AA-4233-A6BA-38FC3FC4D10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12E84E15-D426-4172-9DFE-238E0880D2C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7A79F436-A287-408C-9E46-B18E1E27DEA5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81BE282B-1065-4708-9F77-C88A2887E9B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CF3AF5C8-C8CE-4ABB-9155-BA58B741788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0DD558CC-D258-4626-88FB-8EFA5CC800A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B711238E-A70B-4EC7-8ED2-96AB4A0D2DA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03FC2B3D-096A-4202-AEE1-A2A58A4CED5E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6ADECE1F-C4F6-479F-B654-E64F7F09CBFA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47AA1B79-619A-42FC-A512-0681C701028C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3A836448-9F09-40E9-A7E6-7A7F01E2F409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963BB6F0-8714-4C25-8B15-7BA7591CC134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B0B1E460-F541-4A7A-B3DD-765704233AF1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F29904C4-918B-4EAE-AEFC-BBC950096A30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89BF5F34-DFB5-4133-9A9A-F3321C3EF2A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588B0DE9-2185-4A96-8B1F-1F5600C2C9C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536B11B3-17BE-4717-9171-2B456473B40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E1F47B9E-D529-445A-8875-F639EC4F3FD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92B43131-B6B7-4BFE-A835-00E3CB0D736B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4B0C9BCD-799C-4B8E-A0A9-7B4ECAEE7997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C11511EE-79A0-44B2-9CA5-E55DD25CA1CC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85876A0D-ABA3-4BDF-97C5-BC5E2FDA825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BC147AC2-CCD7-4E22-9D4E-432D20EE09C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2AFF3A2F-C603-45B6-902F-F11E5948407F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2CE4613C-46D1-4207-87B0-A2841A85F3ED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D5A5DAD0-8344-4925-A1FB-6BCB2D1DC288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8DE0B3D3-9ED6-498E-A62C-909D133212D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7F2C56DA-0ED3-459B-BCCD-1F0F2FCD0D3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09CB8295-B339-46BA-8D9D-EA59F7C4AEE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5C2880E6-FC3C-4762-9DED-C7D9E627791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FC672079-BE6A-4474-B041-C75840812FE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31B9F348-E602-4289-AB4B-0DA1F67AB82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6FF91803-57D4-4F70-984C-D3FB97D1B16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706EB3C8-2879-434A-B997-5D1236314CA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0B15A063-3C35-4804-B16D-6BAD00AA3D48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4A080C03-9C41-473F-9472-D50806DE336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50C18F2A-85F3-47D4-A66E-FCAAD8A56CE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DE03567A-4C44-439C-9AC1-A40EB4B2DEE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4E40AFB8-D905-4CB9-AE95-249E97E1F67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AFA410D4-6ABC-47E6-A386-F424D5ADDED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4F2FEAA8-3EDF-4AB4-AE0F-419AB5F2615C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ED5C2180-440E-4DCC-9D70-A8BA78F5669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BC904E6B-4FFC-4B7F-AF67-B457DEE1C87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6C12B388-E53C-49D2-806C-177356B88AE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B6E312D7-3A44-4D4C-B2E6-A9E13514344A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08895383-F8A4-4C8F-A84D-C21DE324560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7D97BBAD-C33F-40DB-8A2D-546E29A654A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F3C8866E-7EA9-49A0-9214-BAB402A41A3B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6E2C421A-EB6E-41DA-8C93-A2D2BB81AB89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33B4CF3D-6729-44D5-9121-AE11195F57E2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4CA23927-1062-4086-9D6B-BA3C0C7A52FE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E0A1E6D3-B1D1-468F-B2C7-1CFFB0A71773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434C3CE8-B714-4F37-9586-A29B8557B60C}"/>
            </a:ext>
          </a:extLst>
        </xdr:cNvPr>
        <xdr:cNvSpPr txBox="1">
          <a:spLocks noChangeArrowheads="1"/>
        </xdr:cNvSpPr>
      </xdr:nvSpPr>
      <xdr:spPr bwMode="auto">
        <a:xfrm>
          <a:off x="5074444" y="5310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91DDBD05-7CC9-47DC-B593-593CAF5BDCD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CB2E652B-4B2E-468A-8195-C570932335E1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1704B71C-AB16-4677-A12A-D8B53992F6C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7E52CE03-D24E-4696-9BBE-98BE95FC6C97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FB3DC83A-4DEC-498A-B886-B943C35C8B5A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49140C93-097C-49C1-B016-C911096F268E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2E35E3BC-97D4-470F-B0C0-C2BEF064A1DF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DD9AD3AD-D538-4A5A-BA27-4DA6E1CC232D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AD04A3E7-26F6-44AD-BFD8-750466A221F3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15AC8220-6F5C-441F-A18F-5B7F7A617286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341D116F-57B3-4A30-B547-2F339708C109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321A5FB5-26DF-4A26-8DEC-9B6D1D1F7080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214E4E30-A07A-4D64-95D6-F7262252A6A5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0F0E1AB6-FA39-4C7A-A889-D3E7C48B7BA2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4448B371-A849-4797-AB1E-402FB52FBDF4}"/>
            </a:ext>
          </a:extLst>
        </xdr:cNvPr>
        <xdr:cNvSpPr txBox="1">
          <a:spLocks noChangeArrowheads="1"/>
        </xdr:cNvSpPr>
      </xdr:nvSpPr>
      <xdr:spPr bwMode="auto">
        <a:xfrm>
          <a:off x="5074444" y="5717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EFF23A13-26D7-4FE8-8EE5-5C48F025AE53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ED0E2527-046E-4BB0-954C-E9DFEAC0A118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FB4FB031-B480-4593-A65B-49407E6232CB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532DE730-EFE3-40C8-B0B0-2910E46EA750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DED9B5E7-BF77-44F2-A4CB-BFC43A131453}"/>
            </a:ext>
          </a:extLst>
        </xdr:cNvPr>
        <xdr:cNvSpPr txBox="1">
          <a:spLocks noChangeArrowheads="1"/>
        </xdr:cNvSpPr>
      </xdr:nvSpPr>
      <xdr:spPr bwMode="auto">
        <a:xfrm>
          <a:off x="5074444" y="4904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59C158E-FB21-4A14-B012-0A1D8F9B8DE0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31366E58-415F-4FEE-854D-7B2C1DE45A19}"/>
            </a:ext>
          </a:extLst>
        </xdr:cNvPr>
        <xdr:cNvSpPr txBox="1">
          <a:spLocks noChangeArrowheads="1"/>
        </xdr:cNvSpPr>
      </xdr:nvSpPr>
      <xdr:spPr bwMode="auto">
        <a:xfrm>
          <a:off x="130175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D66E177D-7304-43B5-BC0C-1B4F41B9A3C9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3463530C-09AE-4670-8C62-494099A2661F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73F7D931-D562-4EFD-B93E-AD4125463ED8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3402446B-4F26-428C-96CB-C9F6B928335C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B6683489-E573-4E56-B48D-9A249E6052C6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65B5162-57BB-4EC1-B586-6B6E13E55D06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85028919-F2E9-47A7-ABD9-A1A87E080AE3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F43768D1-3D0B-41B2-B4EA-6F6DD15475E4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40674F2F-ECED-454A-8517-A1039D4FAE42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35014ACA-6207-474B-994C-DFC4219D4931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A390CA90-5506-4C98-87B5-44644B6B2ACC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6BB4B08A-56E6-4129-AC39-67D4F2CF7DB6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A8986B54-8FCD-4DB5-8E11-70913C321451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EB068D51-7A33-49EC-8AD1-931565780CF5}"/>
            </a:ext>
          </a:extLst>
        </xdr:cNvPr>
        <xdr:cNvSpPr txBox="1">
          <a:spLocks noChangeArrowheads="1"/>
        </xdr:cNvSpPr>
      </xdr:nvSpPr>
      <xdr:spPr bwMode="auto">
        <a:xfrm>
          <a:off x="130175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FB44C28B-BBDD-410F-80E8-25B1B8F09E15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59E8DEDD-0FF4-4916-9F84-313B4BAC76E5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FC7913EC-12C9-4E7B-932A-4AC55784E9CC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73D2A823-E781-4003-82F4-B4FE15531B81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65D60E21-2C97-4E43-ADFA-89FCB3A45EAA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F72F9D94-E94C-4C94-9FA4-182C19783461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1471198D-9084-417F-922B-DF4D6BABBA73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B5B14CED-287D-4B57-BF62-6DBD6CA4A97D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BC5BA12E-FEA1-4D6D-9C5E-2792265F5566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B2238B8D-9AF8-4ACC-B7CE-A9FA7BD9A20A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190500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8B0A6550-3789-498A-8A2A-505EEDECF8AE}"/>
            </a:ext>
          </a:extLst>
        </xdr:cNvPr>
        <xdr:cNvSpPr txBox="1">
          <a:spLocks noChangeArrowheads="1"/>
        </xdr:cNvSpPr>
      </xdr:nvSpPr>
      <xdr:spPr bwMode="auto">
        <a:xfrm>
          <a:off x="62738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39316E6B-7A95-47DC-9811-F54668B67536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E39B579C-4A48-4F88-8542-06EF5711B377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B5B61AA1-6F1D-43AE-B551-360833B95282}"/>
            </a:ext>
          </a:extLst>
        </xdr:cNvPr>
        <xdr:cNvSpPr txBox="1">
          <a:spLocks noChangeArrowheads="1"/>
        </xdr:cNvSpPr>
      </xdr:nvSpPr>
      <xdr:spPr bwMode="auto">
        <a:xfrm>
          <a:off x="130175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EEDAACD5-07BF-4B4C-BE9A-ACD2EEAC6781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538B9B0F-E697-4798-8FA1-B83C71FCC113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37688CFC-648B-4E5A-A909-F527E9A4EE34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233FBD91-C291-4FAA-9F58-1502BD2DBC47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40B72011-C76C-44FA-9562-F36E6347F2EE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CA0AE000-057A-4594-BD53-B414EE8A775E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191E6F88-2254-4B36-8AB6-9B0C675EC282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270DEFB5-5F22-43FA-AC4E-8C9C7CF9B329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E5B26C8E-3EAD-4E2F-AEFF-59D09B91A439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C9A79DB2-8128-490E-B03B-D13377AAD1D8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FD403296-BA91-4E9D-A208-40243A8BC70C}"/>
            </a:ext>
          </a:extLst>
        </xdr:cNvPr>
        <xdr:cNvSpPr txBox="1">
          <a:spLocks noChangeArrowheads="1"/>
        </xdr:cNvSpPr>
      </xdr:nvSpPr>
      <xdr:spPr bwMode="auto">
        <a:xfrm>
          <a:off x="60833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62E2C848-CF6D-4FF0-9676-4314CF609250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AC6547E0-A39E-4B9C-A5CE-7D1BB3210598}"/>
            </a:ext>
          </a:extLst>
        </xdr:cNvPr>
        <xdr:cNvSpPr txBox="1">
          <a:spLocks noChangeArrowheads="1"/>
        </xdr:cNvSpPr>
      </xdr:nvSpPr>
      <xdr:spPr bwMode="auto">
        <a:xfrm>
          <a:off x="694055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C5443FFD-0271-4054-9792-3D2CD787B759}"/>
            </a:ext>
          </a:extLst>
        </xdr:cNvPr>
        <xdr:cNvSpPr txBox="1">
          <a:spLocks noChangeArrowheads="1"/>
        </xdr:cNvSpPr>
      </xdr:nvSpPr>
      <xdr:spPr bwMode="auto">
        <a:xfrm>
          <a:off x="13017500" y="68262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178594</xdr:colOff>
      <xdr:row>31</xdr:row>
      <xdr:rowOff>0</xdr:rowOff>
    </xdr:from>
    <xdr:to>
      <xdr:col>4</xdr:col>
      <xdr:colOff>296069</xdr:colOff>
      <xdr:row>31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71A3BE1-8FCF-4F91-AD07-E2E36ADFE95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19FE89EA-9F6A-4FE6-9C85-8A1ACEFD426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F5CB3115-53C9-4213-AE65-CBEB4223AF6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11EF9A40-6994-4999-BD65-5B5C7A98337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D600C193-8F1E-4E71-8DC3-A04E1AD2DB6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60B5406C-E2D6-4B0A-8554-B4F4A1B1BFE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FF57A4FA-1ADF-469B-B543-DEF749EA22C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B6A7E2D-94FE-4C8B-95D6-4FD9B1337F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A0B168E0-3F01-49B9-9233-4FA17A5ED25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5D78579C-77AB-436E-A5FE-AE59E10565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7B50FE5F-0A6F-4C5E-853C-38B36D1F586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69F9EB44-FB41-4D1B-AE65-BCBA471CB2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64B8EE98-2253-45E0-8A32-B95F042E924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3BAF14E7-2062-4647-9B48-422FC1E3794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7DE417A-AA1B-46CF-AECE-FE557E55CC7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4CDE9715-23B5-4557-BBF0-968084332E1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673D1252-EB9C-41B5-AB72-DD037AD6290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EEB4A4B8-41EC-4450-9070-A9B3093006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BAC2A38B-7CE4-4A6D-B6F4-BBCF25CA77B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BC80762-EDCB-4C0A-AB41-31EADBCB362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56A8361B-76FE-4329-A006-E1EC4724152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DC007014-F68F-4406-941B-C04D6F5F8C2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342872E8-C91D-4BDF-887C-C45ECEC0C95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78F0C025-F0F8-4818-B636-A52DEAC035C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CE48646-4635-4BF7-BA84-2C3FD972B64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ABBF519-F047-451A-B899-F28EB0340C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42A94D4D-E748-4E2C-885C-11BB34ED3BD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B200563A-1C07-4F16-A0F5-A1D0EE732FD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37855A9C-BC9F-4493-AAC6-3AE5B4D5900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F6AE5344-3B1D-4BC8-BC70-387E269EF82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9E2EAC53-C7C9-4EDD-AA15-51112279F8D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323AA6-B31F-4B0B-9CAD-DF1A54DAD21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30184844-9FF9-484F-81B7-27A1C1A53D5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FF5AD9E2-ADBA-423E-B024-378C4062271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358CF908-075B-4CC1-A826-0109C705D22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7FA0D6D9-9234-4CAC-8D71-1358F51795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53A796C-93D7-4835-B6EB-9EF6E9B2F54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4346DE6E-3A0D-4AD8-9A90-0357F75E4A4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D6BCAD1-0D54-4D72-8765-B906DC8DC71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79BE0F2B-A69E-4FD8-AF83-26A53492444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715C6E0D-E2E9-4770-9D65-E3197074CA3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A36A105A-6C28-410E-9B4C-307F82F076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C250ED13-DACB-4196-83FD-541D2889C37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AF38B14D-A55F-44C7-9A76-BC7A431BD19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B91FDED0-100F-47B6-BB2C-B5DCCA95DBE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7C0B7890-1016-4771-AC98-18A27F15969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2B0BAC74-5269-4414-AFB7-941FB739B36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674ADBD2-0DA5-4B3C-A962-7589DCE6CC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CAF8813C-B27E-41E4-B1D8-5CA8D6DED8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431BA015-E25A-4393-A306-B096892AC8F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147BAF71-66EE-47CF-B6A1-EFCD8DB0C98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6CBCC689-45F5-4475-8366-E4824700CDE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D26C14E8-5664-43E2-9564-CF23BEE68C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59935D19-AEE8-47D1-AA98-5FDC43E1553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9FD785C3-528D-4E58-9562-ADD0FD97D8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B114B8E9-E8A0-4737-9F97-9D55B7FA6C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78EC287A-7E58-4B3A-AE7B-3EA1EE92293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79680341-E375-474A-BA1B-9040323C337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E484D5F8-4332-4A17-81BE-ECBA8AA554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410EB7BE-1E7F-4E82-BCA4-3D72A290C46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ABBABD60-328D-4899-A0A7-E86E151B1FC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BA2954C5-DC9E-4FDA-942F-51C66469151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E42F098A-3683-42B6-B991-75D6B94226C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A9FBDC26-56E7-4B41-B380-925D6076D1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46048E87-974B-4444-8516-83CBDBA177F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23613EF9-4C9D-4909-973A-E0D7874395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33C276AC-D1E9-4DE2-933D-A72A0CD10BB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E374B046-ACED-40AB-A90C-E06F4CCF71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83C881D5-D04C-481A-8AB0-966D603B1D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1137C2C9-4437-4E6A-901C-62ED68486B1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A3DD69AF-F94C-4C9B-95E2-70695F5423E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641BC728-F334-4A1A-8B3C-F67DAB4136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8DC150CF-5862-4E2C-8F3F-3BF4DF92113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4056785A-3E54-4ACA-AADB-6D0FE8FE036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36DA7C82-1D93-4A76-9EE9-3577628F52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422691CF-3838-458F-8027-74BDEC461CF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D85E16D3-E1BF-470D-819B-35F8C566AE3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C028F245-DB94-404F-BDDC-C222EFB0D53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5AF4BF7F-9EBB-4228-9A33-D16A030821E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B78CBD32-E52F-44DC-B0E7-F64A66707F0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8A7CB0F9-8894-4541-AB3B-F19EA2428F3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CFD632D3-ABBE-457E-AFA8-751499F575E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ED71CC90-2D04-45F0-AE00-0BCA9D38527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4B1A9316-1837-4D84-9ECF-32308FE515B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7FDBD84-102F-4E75-BCF2-751D94D4739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1DF4445F-BEB2-41BA-92A6-FA47B68D1D6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52CBB23A-A06C-49C3-A6A9-951BF1D6DF8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8152E608-2376-4DE2-9C6C-921B83C40BD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68A26BEF-D1E3-46A6-80E3-750C91B8EE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0E3AF872-14EC-43BC-BB72-C6D0169BC91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9AB92361-A825-4861-91C7-E5504F8416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DC188F28-B914-43AD-8D1D-3C937460D74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0ADA9442-80D3-48B2-A15C-7FA4A49EB6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ED3CBDED-DA76-4557-A981-9BD742AA83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9822CA12-A875-4BB9-BE2B-3F6CB03101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A704EDE3-BE4C-47B6-B1E4-910D4F7BC5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7A215A6C-AD9E-4444-BCA9-1281D9DE17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A6763438-AE17-4488-9F27-E4814996FC7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F4FC78A9-482D-490A-B63C-3004D474272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6B45925D-447C-47B0-BF80-6ECCC996257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602D6AE7-F46E-4AE6-833A-AD56CE5D68F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BB7416ED-2C60-48E6-9C4F-157B86B418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89BDAE0C-D735-4F80-8C56-C5A704C11D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0B7B2DBA-B7C3-4ADA-B383-7A25A6CE64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88C105C0-A212-44D3-AB46-DA30DA61FC1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F973CC2D-5431-4629-A803-503D64FACA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83A062A6-4917-47D8-94EC-EC833790799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E987522A-2B50-442D-A560-32A4FD7BC99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503C34FA-4D26-42BD-955D-13E16FBAC18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7FE3A015-96F9-4BC3-AACC-B3BE0E3A4B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F538DCB7-0186-4AEE-A566-CA1BD632A4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75E3492D-EBE9-45C5-96F2-F867252A8AA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5853B9C7-8924-48EA-8D34-E0CA27CC05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7990AF61-9537-457F-A349-E8A0F24D3E3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40BD617-2BE7-43EA-B446-19B0B41969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F0A6FF10-F7B2-41AE-A0D9-BE325498508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15B81E50-7716-49BF-B6DF-CA0C5ABB704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1AFF2460-4964-4BAA-9002-315D6B0745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3BBA59E6-3436-4425-B793-43E704D7B05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84C83A37-43D9-4F84-865F-95205A8209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5EEC5DAB-E958-440C-876F-C7EB3B9655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E4F02068-ECAB-4CF4-941E-2CFB48B65B8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B6F76D5B-9EF5-4299-AEC0-FD9E9509FE6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BD32B0F0-9D85-4BE2-B056-E15261F2E45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B94766FE-B35D-4FFA-A1FB-3802B07217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82408346-3098-4A73-9134-151E9E5E591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B8137119-A7D9-48F1-BB60-A8F224DA983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82AB978E-2366-4C2C-9D9E-D902C9D7581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C624A474-2E68-4BDC-B148-01E2A488B2D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19E6539E-E468-4ACD-9D96-AEE22FB79F0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FF28DAFA-9222-4597-8D36-9724A9FC70C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45F45992-9559-4A16-BD22-0B39FAD0EC6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CE36C14A-3E82-4C0B-AB41-8A1C1C6DF69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693C1AA6-ABE5-406B-93A0-5751D3D5DA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4C76D1B5-A51D-4680-B7BA-63031DCD98F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C2B9943A-663F-492F-A0B0-C9224221BBB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4653B9B9-4B37-46C5-AB92-05EE465A7EE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55811B7E-986D-4A0B-A4CA-7DEA9D51C2C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3C5C8445-3E0C-455A-8749-FE038712961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CC08E2D9-9D60-457A-8EB5-C568C96D02B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AE1D39F7-7431-47FA-859A-E832C68181A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6F3EC2E6-EDF8-4072-9503-3AB77307179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A4F3F712-C537-440D-9242-AA0304EF1BC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EBE0E79D-0377-4AE3-B8BD-7C05F474157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B2961475-9BC5-48DD-B966-62DE0A732CF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4727B51-BC5A-471B-94CD-92893A3546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EFB10716-6665-423A-8023-62233EAD92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5D5E7F5-BFF5-4C2D-ADCA-F28D6B96A0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699CA296-FC04-40F9-9147-21AA2BA4F1F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22A5AF34-85D8-403F-8E3E-BBE8B91B95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E47DB75D-B8EB-4278-B067-DA90EA28AE7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89EE9310-4B6B-4749-BDA2-AB81A2783CC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3A65835D-7943-49A9-B592-EA2BE3B90E7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2ACF4099-AB25-4E36-B69C-523AF72DE3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EC04AF9D-6DF5-4536-B052-9C8C2C31297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831CB0A2-3F9F-485B-9784-9BB3EA5F0BD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A191D9FF-3CC3-44A3-A041-FA6F557D620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9AB87566-CA7E-4CBA-B861-086A811D47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B0699CF0-4CD6-4E38-B1D1-106E6D58284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CBA073FF-0AA5-4AAD-852E-FFDF0091EA8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ABE8C848-E830-4AA4-9EE5-95C573393C2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2F2F483D-31C3-4D3E-B4A0-A28DB893ED5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BBF2E027-100D-4E8E-97E0-DBA38B3F73D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83921738-0254-4F53-BC92-D464927595A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168DDDD5-86C5-4BE8-BBBE-DE1D38A3ABD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5BE8342A-DBEA-4C18-BB14-252C382C6F8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3F3F41DF-11BF-4BBD-9C5D-D86D004DD8B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18622912-5A43-471D-93DE-B1013E4A12B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4802E74E-6E41-4F40-9A77-E5A1476D102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AAB78A99-CA6F-4D6F-986E-1AE1C15462A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0B22936F-957E-40B1-AEEF-2296F693386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F6795A31-9FA2-409C-A4DF-631A335560B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E27BA20D-65F2-49E3-8D8F-AEFE067FB13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47909D1B-6364-476D-9C21-2C61DE17717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E57F18FD-5E2C-456A-8394-D7ACF1C3EBF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9CE2C595-7912-4B05-88F6-06A205F492A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79EC17E6-61A5-4226-B351-B9EF9E9C0C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964AEA18-EB24-4273-A3EA-DC45E9AC9C7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7AFCB615-7E1B-4B2B-8E81-A06EC0F20CF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C4396E3A-0FE9-429B-A75E-86197BEB0BA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D0BBD6C2-37B1-4D54-AB44-7F9A049BD9E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0CFA3BBE-BCF8-4976-97D3-F3D0C21CBB8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886359EC-43A5-45DA-BB1E-71B384D8AC9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D4BD64B4-DB21-4C1D-817E-7F98AD041C2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4593F2E7-076E-416B-9387-7134B0E95E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6B988A8E-F6E2-46FA-8F02-0F27336A821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A16330D7-603B-4D09-8EF2-EA6E5A1B513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9EC82BF7-566A-4A42-828F-375255F2BF0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B0AE1ADB-679E-4B8E-BB82-80C8B810F9D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5A27BCA9-B60D-4C26-B821-16F7188662B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19BBC641-1444-4BB7-8638-749F1DE508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6EF31727-A54C-4E8C-A0E9-B6A37DF3374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000C5003-90B0-46AB-AF4C-A6CE50DBCFE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73785271-B222-42CD-923A-0CFC48C667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46E24C0E-4FBD-483A-AD9A-38A8FF06A9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8E0EBA8A-6C64-4C19-8714-F51FB5A2B45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1D3DA605-E2D1-469E-B3EB-884DBF560DF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E23E6B04-E347-4AA8-A1DF-FC8D85F0EA4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BEC28231-7C24-43D4-9391-34EE9A3609A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02B54DE7-BC79-4056-A55A-727D305A7AF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8F74D64D-79B2-40A6-8408-568E37046CA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3A83762B-7F62-462D-AC5A-95C5B542338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35990901-690C-44A0-80DA-13379F38F2B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3A6A8A62-FA9D-4031-AD3E-344BC655629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11B13598-CD0B-422F-9DB3-589A4B6C8F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38A56744-7D41-4BCA-80A7-2415D1AC775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46532594-BC77-49F1-82AB-590EBA9BABC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72050C2C-F4BD-435B-AE5F-8D6D6703B4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DF8F8ACC-D218-408A-A807-3A85390CFFC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29543838-CB52-4C3A-8214-8AEE2B9B361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19592619-6444-446E-AD48-40DBDB55BE5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DB6F5BA7-CCC9-4A37-ADF0-5AA457091C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ABEE74D5-D919-4EBD-B2CA-E4F981154D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D6D6F358-EA9F-45F8-BC5C-9C65847FB4A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6FEE6267-9974-4820-85B5-40E68C3896A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79DE5C8F-44FB-4210-A6CE-557F353F08F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402D049B-2CC8-44E6-9184-6BF97EA7691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1F8F6644-2ABD-438A-B713-9303BBB9F5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A33542A3-7FF4-4A41-A165-D5CC4502D9F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FDB6F48C-563A-42B4-BDFD-7F2672CE5CC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05CF42C5-661D-4C37-AA1E-1E8605295AF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FEE9A888-5A4A-47ED-82B0-1A0067A1421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97D33EBE-3414-4461-ACC2-7361B6B422E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32326326-FEC1-4027-B46D-544472ACF6E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635920B3-3395-4520-8866-843F75F1E7D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1875D5B7-4816-4761-B728-52E4654503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0F973887-70FB-4AAE-B376-5100249C54E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2ECE1145-14FE-44F0-9C41-2E8DF9CB528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E7A297D4-7EF1-4A64-AE66-C2F7FA020A2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43CFC09D-B373-4E0D-A46B-A9630E8ED4A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22584C37-86B3-4162-BC92-58816002797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D7C24A9C-48D5-4150-8ADE-38ED8F86472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8BF06DE7-1E38-4B55-B4E1-28FD92D0EFA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2CE7793-D1C3-414F-ADD0-B2F06956013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1F9E178E-F197-4D3C-8E5D-0E089223D54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99197674-D64D-4B99-B9E8-ADA58CB4FF6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BFE13444-73F7-4D44-89D6-7490683F77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478112A6-C4E5-491B-9914-3FF01D0477E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653A4E06-ABC1-4ADA-9D26-8E25CCE369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EED70430-A73D-4463-A75C-0FAE2A0B7F4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8062B604-709C-48EE-B88A-28941E5A41D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71C8C43D-D480-4440-A27D-40951E43EC7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268FF4F3-832C-45F8-9131-4AE8ED786C2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145A9313-EE1C-4977-9362-C9B10D3F64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7219E25A-B2C1-422E-8892-25D907181E4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CABE3A4A-6C33-41FA-A2EC-7403A9D292E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FA4B01B5-D7BD-44F9-A2B8-5380F30CD3C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B1A41A7D-D88C-4E60-82A9-08EF5191630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D7C4970A-4124-4E68-93B0-45F45274213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3882CCBC-4C25-4783-A7B5-AB97F165BD3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1D5494BC-DDEA-4D1F-8C33-2A0789C34D3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980BA56A-62B6-4550-BC29-5CB7B2AE0DB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9BD0588B-FE52-4BA3-A45E-A2AB9406D0C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2B396BD1-CA7F-48DC-BD1A-1ADE98961FC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2D91E41D-BAAB-4FFB-844F-F799A555089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B843D0F9-0ED0-48AC-8436-3304D5F003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8E38567A-856A-403B-BAF3-A6BF376932A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22F6B9F9-AFE4-426C-9BF2-3D6954C38A5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2D4C57F1-0388-4754-8E71-674C2BC9EBA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233B47FB-0792-4BE6-92F1-4ED003EEBF1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FA2B1826-966E-4A9F-810F-762FFDA526D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4BFC08CD-10A1-4E31-8D5B-096F0002699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4FAD9C02-510B-4752-BB70-649DD78CD95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C91DC8C2-4CF3-4AEC-96BB-A80971F0BD3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6D2F391F-5506-4D24-81B1-E07E65EBA6C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90EBE72D-7695-4CCB-A7B3-05DBB05986A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3C5F52EB-B3AD-47D8-8C08-D04E342697D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EEA0E420-3063-43C8-A109-E801672AAAD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56887071-E3AC-4962-B3BF-605B72B907E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25DF312B-3AD6-481F-B177-21BB8AC422C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E9A7D022-DC4D-4B1C-AC0A-E3545B6E960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20D940D7-B085-4981-BAD2-0A18959171A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F3181087-D293-4D48-81A8-D6881C7A6AC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2ADCF71A-AF22-479D-BC64-750E845529A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C0F92ABE-97AB-40BE-B71F-7D8C3FAC439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792C1D21-96B5-41B6-8527-61627EE82E9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AAF138BA-428F-40CB-A72F-968C51E1DD2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647D2CED-C09E-477A-85F5-75981C44A49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462D10D9-539B-4839-957F-D8A6AFE6E45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FA5153C7-AC94-4C90-8AD9-880987AA192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F6CCCE21-E4B5-4AF8-AFBE-C764F005FDF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1E2D5EF6-FD92-406A-AC89-E1023391932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15C562E7-DA64-4ED0-90E4-0B72B6F8586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1A882146-8FD4-40F1-8CF7-E2763CCCD62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53599AF0-F96E-4E4A-8D20-8AFE4E4F3B3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865F5051-E206-4D2B-904D-D753FD4CF8C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A5C674B1-06D5-47C7-856A-20F3095018C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6409DA23-BB1F-4FAD-AD93-4C0ED21BE8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D0B3B34A-22B9-4067-8EA2-681861CAC82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6731E8CD-6838-48AA-91E2-7498483B110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ECB3EB49-101E-4AC3-B3D0-2605D307351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3A2B282B-8FBC-4A76-9B38-A632D33EEB9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6A249802-E323-438C-9524-06519D277BE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21094E78-C901-4EC9-B099-FDADE9EB794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EF9E45C9-5E54-4E26-9185-81EF5A9BFE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8071242C-8211-4BEE-ADEC-48C5DC74F05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567DDB8F-F169-41A1-8B4D-FF9FDE48732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8D24F2B2-F6B6-425F-9334-9B43CCB77F7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1EAA0C7E-E671-41CD-BE1C-2267A684A72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12E08587-F98F-48E0-A258-1D45EA0F9D6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CE217C83-4EAF-43C3-B637-D2CF94C01ED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A5EB51FD-D26A-48C4-BD63-ED717D4459B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50AFABF3-EF4A-44C1-8438-4EBAD3B45E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620B6F0E-9BD0-43AF-AA71-5A919D20030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7390112E-7B8B-4E79-8F3C-3E73CF6AEE5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6716405D-268F-4DB6-A808-420512E1065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66B1CBC6-21BF-4D10-B8A8-FF5BD7C5E43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1ADD2327-95A7-4EC9-9801-402A2829F2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9DF62688-1BCE-4F24-B311-209A035591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8A16ABB6-E78C-410D-A566-DAABC0B4528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9F25A676-410E-4DDE-AE97-3109A9AE730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658DC3EC-4A1B-42B3-8F7C-E90030EC8E7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195E7A89-1E66-4DCE-BAE6-30A1D55870D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0CBF0505-CA52-48AD-970A-5127BD31E8D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DFEDD082-A6B7-4A09-8BCF-7E3122CFD26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5EB644C8-4AC8-437B-BCE5-FA300943A0D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B39970E3-FE46-465A-9862-9534A5E19C6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C9F0125C-05B4-4D93-B0D8-FEA0337F486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9C318FEE-460D-4F6B-A148-281CA0F826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917B81C2-E25D-40FE-AFDF-CD9D39BB05B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31CF4DFC-95C3-46D9-8227-0CBF9B4287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C4020D26-6FCE-4444-B066-3F909FE388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AC3C1804-5B49-44AA-B629-BD32842DFB5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73B76970-10CE-41F4-B65B-13902B3352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FB3AAF82-E47F-4A39-BBE2-FC557B93EC3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4B59A7C5-1969-4D4F-A082-A74561811AD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DE65F2D8-B17E-4F01-A6CF-6D6AE1129D9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9E43DEF2-53A8-47F0-81AC-90C3F8D2D23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4E1413D4-0A5A-4BBF-9893-0F7156A6CCC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CC93C93B-A32C-427C-B1C5-094B7B29133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C3DFCC2D-39DF-4B80-8129-F215E3B22E0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6641FD45-6988-4161-89B4-4A0949025D7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767ADF9A-F57E-4E71-8BE8-6B8608F44E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BD8C397A-A93C-4D74-95EE-947AF577CD5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D6D90900-3166-40A7-8E6F-7D145D2F0D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F96E12AA-9263-4E14-8633-0B1006F89D4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97A83037-E28D-4182-99E3-C1C561296C5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509EA6A6-9A24-4398-A470-40071A44D4A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0B27352A-F162-491E-81BA-38E7F234D1D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C12FBDDB-68C7-4B58-A914-3F81576ABD7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EFA54251-1784-4F47-B185-991AF8F2CD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1FEB4FDA-4395-4935-95B3-5279A5D2DF6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BB8E42CF-2A1D-43D2-B285-0803A6E26EC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F8870A0D-C152-412D-9E87-A147E8FB02E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944298F2-E610-4BA4-8590-F462C0255C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A58D7B8B-BBED-4644-8D50-29B3D20E80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86A621A4-F8BA-4526-AD09-EA835A71476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93F114A2-2EDE-489A-B890-977570DDD17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D6EC649-F982-4C65-BAD5-09CFBD5D4E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835D3630-8AD7-428B-9D2B-71CCD71F2A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D1166B51-0357-4CB3-9624-2CA7311FEA1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716C9B1C-B805-49CC-9E07-ABF9926ACA0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F886CC1D-A755-4BCD-9AF6-5231DC8704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CC5CEA2A-4C22-4743-8E3E-B41CAED3C44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B284CE1F-A534-476A-8C43-F5C0C8F5357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9532C9B6-43A2-41E4-BA12-38289626B6A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7BFA8407-2D8A-43E2-9738-0CC4BC5C76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FFF38CFC-DF55-46D1-92B7-52E225B0FBC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4FB37793-5F9A-498B-9B57-CCC1F9CA1C4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3F17CE40-4088-4AC7-8B68-0FE39372A87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C8FD1D50-D455-446A-87FE-B4D4C1FBD8F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9001D088-B574-4FBA-8BF2-352E71CD537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94D9EC52-3363-42A0-AD87-7495BA423B9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3E0BB7A6-2166-4670-AEF1-3E201210965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3574D40A-5BAB-4051-8F62-59D9A5BC8B5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A1A65A24-9ED1-4B5F-9583-79FEAE652AD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552E95EA-3218-4228-8ABF-44DDAD506EA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237703BD-0F35-4F03-B4F5-80C005FF1CC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7CE2AB9B-151B-4E92-8C27-B32CE21111F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05AA97DD-F0D8-4210-A167-F4EA0CD09E0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7DB97A5C-1C8A-46AB-AF30-D84A3E3AC31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26DE4E25-D6CC-4E13-85B3-BEB9A655539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3FC4F162-A38D-4EEB-8B3C-FDA946474B3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7BC728A0-FBB9-4EF2-B53E-EB48C7F84CB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28612683-11EA-4C32-9F1A-AC3F38ADF9A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4584C079-4C1C-4472-998A-E1F3A8DB5D4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7F7601D5-9EE5-4B94-8A14-929CFFD6BA8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D65C3420-0F7B-4AAD-A46F-5CE16FD707E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0DAC3686-4BCA-4BC5-BD08-0CC6425EFA2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3768E2C7-6ACD-4F71-9F4B-BA87D9513E6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19B24851-1850-4130-AF0C-83D80355F56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DE24E4A1-A6A1-4611-9865-E97A9226AE0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B15EF069-5572-4492-8FAE-0C008938559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A9796C05-F1B6-4DEA-9AC3-117E237C0D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A483ECBA-E13D-46C8-9F33-9B69D6896C5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B230D6D2-852B-46E2-8DD8-E0CB589BB1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9AAEF600-22D6-4572-9CA5-67407F394D5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EA320A24-7551-42A3-8AE4-1EBA8AB29C9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97C413E3-92D4-481B-8A6E-C93BD6EB3B1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9F08DA82-67EC-4EC0-A760-3C9D22141C1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B656C04A-19D9-4CAA-A90D-A9AA553E42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ACF94295-0174-4BED-9839-4295760DF23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A63A7CE3-AF4B-470C-BB3D-C92FAE8129D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AA8AE12B-6F60-4A7C-ABA1-BCFD4EE5D69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CA1A7E83-7054-438A-8E31-EA09B02BB8E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678C0C2C-9535-42AC-A6F1-053004BB25E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DEDFB222-A936-42A3-9F07-4AEC4E4F77A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0F23EB2E-140C-431F-987F-FA48B246D02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1323BE84-0280-469F-85FD-E9D5EA6F504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5010CDF1-9D23-4310-8B75-09F4E4BFD1D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108DE762-147A-461D-A1F0-8896968C866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1B017FCC-CA25-493C-92A5-261058AB0A3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7557010C-F9B1-49E0-B2F5-AEF28D9200B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405582FF-9B6A-444C-95C7-F2C114C2794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24C22361-C14F-40FD-AF86-AD2A77E1A5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BBAF26DB-2958-4E29-AA67-62027AB8E8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548A39DF-CA47-413F-B8A8-A0DE9E58739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DFB43101-727F-4E23-9F1D-762B5BD08FC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C3864424-F48F-4605-A57D-55746DD683A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2A61465B-7583-4A35-B9AB-54898A9A47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97982543-3E44-43CE-A761-9B9416BDD69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5ADB78EE-8011-4134-A62B-94B3DF98673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1BF65D7E-F6E4-4F4F-9297-4248093BBC0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376B66E4-A224-4808-BCA3-C1E965122E7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B537D9D6-5549-4293-A195-0EDB80FDDAB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1323B196-60AC-4580-83A7-23664CE1D8B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30DA1ECE-5255-4163-80DC-78BCCBB89A5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7AF376CB-40E0-473C-98DD-7550369DB88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EA07ADE8-DE74-4DC9-AFE0-2CB608CCA8E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A4E26522-6EDD-4EE6-8CE7-8059C1F8600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3569C37E-8843-4081-98BF-08219175958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21C1EEDF-4490-4562-B5C6-A32EDB6605E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978F55E5-F6C2-413F-B9F2-52CA86B72C5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6088E899-6767-4C14-BD2A-855B556F255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7AB6D9EE-3922-424E-A743-545D6663754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D9D905C8-633A-44DA-BC88-F337CBE44AD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7E5372D9-23A1-4A75-8804-56268E55FD7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8B7823D4-2468-4C7F-8B51-743F7F443B6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F946875B-CB95-46BC-84CE-F51C45BA4EF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BC5F3E12-488E-4E19-817B-D877F39255E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AC2D9173-FF51-4CEA-A941-01C50A3EE14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38957A62-8A3D-4421-B14E-B2709D6067E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9FBDDCBF-7510-4B77-ACFB-03C77DE2B0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B19EA984-BB00-434B-B83A-CD1AC1CBCE3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B93FA747-43BA-4B5D-86D4-CCA39017C1F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9EC9E48B-34E5-4C2D-8F8A-B23A9D53681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4DB5245B-0795-4C4F-B0FD-AD5F76C1F85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15D48D26-0801-45BC-B83E-06E7D08EA8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6A5BB1E6-A071-455E-BDED-1B41250881A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2F657E86-76A5-4210-BCEC-E1A987A0538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5B60F23E-39C4-4A9A-90B0-5D45C51749E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1F6059D2-14C5-44C9-98AA-5CF07115D7C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6B7F3C35-195A-40F8-8150-7E0DE09770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616D53CA-C4AA-46E3-86AA-8966428FE8B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C0C6F5B3-2E2E-4268-9C35-970542E84A0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0F26AD76-FC06-4B68-8C9D-1A2C4F912B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52E7C818-EEC6-40BE-9F6F-E2D6E10F408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2EE72A69-BA6C-40B5-8BB4-4B8A5A89EE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63021F48-0B7A-4BDE-A649-5E1ABC456E2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84405B1A-D6A8-47A8-B25E-94F78CFC8F8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51A973C9-6BEB-4573-BDF1-9D96E88DBD8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D7235B70-C197-41F0-BC14-2A3F4E3B07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42052D13-0E67-41E8-9662-AD7739BB47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872B29A4-F2E0-43AD-9B8E-18A90EC4DD0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7714CA10-28C3-48D9-9C2A-33B5962F07A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2485BDD4-ADDA-4DEA-8754-AB9CF650914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05F26161-168A-4C9C-B37B-209C00DF9C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580F1D37-37B0-4BA4-AD7E-C94938413A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E1398059-5966-470C-8C07-2DB04D5AF6B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C5C80D8C-631D-4BBC-81C7-C13656C133B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6ACA674E-1D67-4A7E-A922-3FFFD52DEF6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13DD54EC-D52B-46C7-888D-9B81F615664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E102330D-D43F-4E16-91A2-E0C0389454E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287D40F3-9241-44CF-AF1F-6A353656C65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D96C62EC-E3B3-45F3-885A-45217A21891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E9B30055-2BA4-4665-B734-4BC080BE12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ED8CA0F9-1DCA-4998-BEAE-2B297657E16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32FB25A4-8306-4CC0-A775-C2204B3EA0E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247E0B12-29DD-4702-A949-3F138E05CED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91EF5EF1-E48E-4A75-B718-AB67723B9A9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19D32BC4-E44C-449D-8EC1-C11918103B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258795AF-DC1C-424D-ABC0-2E6DD2A0E6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6825DB7F-77BB-4285-B5E9-8F90B2F4651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7649DAF5-8594-4899-8740-CCD688E9FD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9EC8FEE9-A25E-4F7B-8645-019BF63D88E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DDEE2954-E336-4F13-8E71-063ADDC01F3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C34E743B-D4F2-4909-B1E8-98D2C2921CF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84D8D144-CEA8-4501-A381-068791EA0C5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F734E4CA-437E-469B-8705-C8D378F5294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18788C6C-69C8-418A-86D7-B381562E0E4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8527DB0A-C807-4CF2-B0D7-CF316FF630A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5630C99D-CF05-4EF0-8617-E8AF2D79575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B8D35627-CCEF-49D6-9077-EDA4C5E11C2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33DD92C4-C265-4030-AB34-C58DACD7B6A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84D3CC9-7E68-45BA-9C0E-7C29C59F522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424F287D-E3EF-4E34-AA8B-C981212F196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9556EA0E-8A1A-4E11-8DDE-DF1776CE202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69CB9285-F529-446C-95E3-6BBE29D6EE1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B0115F3E-05A9-4DA3-857E-8C78619B668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05BB6ECC-267D-4B3F-9929-D3080678327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E799A0A3-AA17-4A0C-8407-124CBC5FD7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62A25B70-B8EC-4152-BE4E-DA14776526A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231521C7-6217-40D0-8DFF-928ACA4118B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5DCAD407-127B-4615-A7CB-FABF9E03EA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A980E190-2423-45DB-9927-FD6FAD9A9B0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4F40295F-B80B-4FA2-8450-FB192F558FC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F41947DD-6992-4D00-8404-D568751F8C0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C7410E98-90C0-4061-A492-5E70BDA9D9E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4E31A5AA-1A26-4AB7-9430-6C5B6BC764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EBA690CA-5DC2-48A1-9204-C2E0965D47A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CC483095-5C69-4E6E-97B9-651F85E8C33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F3BCBEE2-1BF8-4A62-8F21-3E651406D29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D2EDA11E-AA3E-4917-A146-A5A343EAECF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B235EBAC-A7DE-4869-96F3-496673719F1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712B3B09-2A8F-4555-B596-5AD4E46850B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ED4EF10E-10FD-4C7F-8B9E-F525D055B33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56258EDD-8FF2-4CDA-A5B2-97BD09F2AC9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EDCC38D6-CA92-49B5-8D58-44A6F5FCBD3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73D0B88F-E716-45F6-ACC9-25E0C98C9B2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F1922C96-468D-4D2F-B091-2DD4BF484A3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C6769B43-183F-4A1B-AA1C-B8365C3E1CE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4CA5B5D4-D67F-4D7A-9D94-4D69B53BF57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15B61A3D-07ED-4764-9F7D-FB2D78021E4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F04E3E7C-666E-41F6-BA2C-F452FA63087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E2376BA9-727A-415A-89F7-C052E719DCE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E38C4039-F806-4695-B7C5-7C280BD43AB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3C7C473D-3F82-4DD8-B89A-76716273DA5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22E16BAD-5484-4329-BE18-2FB87E0433A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5AB75FAF-AE19-4CC2-91BE-07D715DA073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D720D5CD-7736-4A0C-8F98-35418E6ED29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18BD5A60-E011-4D9F-ACD4-3BED270EB1B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855F4BC7-D940-4D6A-98DE-CDDE59CB707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24061CFC-B88B-4344-A66B-816E68AE0EE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8DD7B0D3-6798-452E-A4F7-9F0C8C92B7A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E0E972D7-07DB-458F-B4B6-748CA8FC389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3836E40E-8447-4FE7-AB37-1213C2332AA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38473567-518A-4A49-BD73-B66E167AD9F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C944526A-9B6C-4D3B-9FE2-5A1851AF78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825292B6-9BDF-4A5B-AAC7-49B2AE49E9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2FBD97C9-7C33-41A8-8BBB-D4B91906879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DEF28ACB-881F-413C-8A37-06DAA23795D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C976D74A-81E6-4DC9-AA27-E5EABCC5634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857F9A2A-34A2-499C-81C1-6DCCDC73E12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7437D444-CCD4-4821-AEF2-CFC3FB3C8E4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672E4BE9-94BD-4EC4-9CC1-1FCED0B923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BEF0C370-F571-4945-A8B8-2AB8A80F793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6BD4EBF6-EA33-467F-B3A8-C5DF14FE854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F7A7DC8B-E2BA-43AA-BF84-D8AEE97998F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CBE09399-7294-4471-BCE4-4C66509A5C9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5AFD9DC9-DE92-42DF-8813-33BFC743DF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28C2A72D-3048-4468-860A-8972C3FEB6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D52EAD13-B556-4226-8B37-AFFBAD4B545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54215BE6-C3DB-4174-BA7A-5A45D7E195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7DA27961-6BA3-42B8-AB4E-0E8B249B469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80F8945A-6E22-4601-8E1B-41CE1842A94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6DC20597-2D76-4327-AF01-C400B567FE7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4E4EA959-EEA8-4A66-ACFB-AF427163F42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555A38A1-DB66-4C84-BB97-C3DE06D369F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CD45623A-3CB6-4374-809D-BBB5557EC1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CBC8677E-B750-4BCD-A93D-3D89CE0167C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F22E0383-1493-4B43-AC76-52502B1E0C1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801CF019-1AAD-4406-A172-3F9D5DFB83B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7C969341-64FB-41DD-A954-3B79B324D2B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CCB3004B-675F-41EF-81E8-5AEA5F3821B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843C7F70-6B51-45A8-BAEB-1C10A7C1F24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50C0ECE2-0124-4C6D-AF58-AC77B3A5864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F5148349-5B24-461C-8598-59C8F793C16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30B28F4D-A4BA-4252-985B-FBFFAC8FA6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D5D7D05E-BE31-4E4B-8CC0-126DCC36F65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8F958B23-468F-4917-9C8D-F9D0DC35DB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2DDBC444-3653-45F4-8D3D-AAFDB4BB3AE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723EDD0A-F10C-4509-9A3A-91E47E4C7D1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C7B5762A-E174-40B3-B35A-B21A32ED641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86ECACF5-856F-4CEE-9C4C-9A5D822A050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72E9A753-E347-49AD-A5D9-9D5590C4E67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42249550-B408-44F4-BA57-1E17E44FB2D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26D01E6F-4F71-4906-BF40-49DCA453C09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A67B60B0-568B-4636-B61C-EE9EAF0EC6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D68BB8EF-85B2-436F-8919-47983F7ED6E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EC0AA9B4-459D-4821-9724-E1360E7350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2DE8AC0-3D3D-4D54-8782-9456ACBB040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7F4A7722-790A-40D3-9A85-C3D0D1D4A1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5016086A-D1C2-4321-AFBE-91F40902E23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40DC092E-13AD-409C-8319-BFCA2EB0B2C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0983E566-E936-47DC-83B6-9B7EDD90E08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93118669-5820-4CD8-AC8E-547CA12D8F1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BA401636-4F63-42C1-B23F-D5C5987A493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4F21CECA-20DE-4FB8-8DB4-41B604927D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656F03AD-7881-4D39-8149-A7EE4BBA71A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E8553D7A-03F1-406E-B32D-FB9CBFFA349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5D6CA285-8202-4408-847E-BF03FA22602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E49C4574-6A93-4293-88D9-7767794A90E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68B024D0-EFB8-4C65-BD71-7622EB58ADE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DB54D591-70EE-4A17-A82E-41FB65C9321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A0F14728-5244-496E-97B9-84CCDDBE624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E1CF7EE7-8C36-46FC-8551-6C438B9A752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1CA381D0-07C1-4D1C-A110-B729F5D7393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787D90CC-7C7F-45C4-8AA0-9CF8C116F1C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218EB979-2060-43F7-9103-0D3583D131B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5D75E7CC-FA63-464E-BA70-9C8A58AD91A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56453239-2688-4DB4-98A9-0A023F0ED17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C6C722DF-E6ED-4A26-9DCD-172E93C1AB0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97A65EC3-8293-4106-9902-29CE0EF214A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47FD1158-B4BE-438B-82A2-01641BA6F17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450FBBC5-44AA-4DE1-A1F5-2C442ED4C66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CF3F79A0-34CB-4EA6-9DB7-E5A71DFB63E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4F893012-49A9-4A2A-B6DD-CB2962228A9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89D91180-9179-4EF4-A69A-7078F33AC1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40A2A885-A515-4A6F-AA45-90658236F02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54748133-B01C-4CCE-BBA1-337A0E4C155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79B14AFF-F92D-4F07-9886-1FB42C982E4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5CB7B50F-525E-47C0-88E7-315F82442B0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C754888D-92F3-4A81-98F2-BF54EB8744C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EC79D87D-E4D5-46C1-81EA-5E185D6846D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ABAE5CBF-549B-4ED3-A8C6-FA4E348D695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D393D5F7-03ED-4A2D-AC2E-CD79C4D29D9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4C0006C7-A3FC-47E8-814C-E49946175BE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B08A06E5-94AD-4406-BCBF-E6E5C82FDCA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59532A5C-1628-41DA-BBB0-12D3874B26B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FB3B0AAE-14DF-4D18-BD87-0BEB2B32D21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63B91E92-DD58-4F8B-887D-F2E7EB3FC62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D0E3841A-DDED-4D73-AD95-00EABFA68AA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792547C2-B096-463C-8810-EE0CA78F569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0BE55B20-7DC9-4651-9AAF-FCF40CE9D5C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0BCD98A5-BF4E-49C0-8807-51537EF2D66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CA6196DA-49B3-4A21-97D7-7B4EF7EBDD8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940E6803-B2D2-4E7A-84F2-C69DE3BE574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D721AC65-6EEE-4D61-8096-67AC1EA46E5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A5B165C1-FC00-4244-9E0F-A6E53809216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531D3168-6AEB-40CE-8BFC-524EE0A19D9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4C2B6E8A-27E7-45A0-9641-93C47E86C1B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29A99F28-C2A6-4C6F-A1C2-0E00F43B7E8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9F42CFBC-3DD7-482B-9A6C-893402C6541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4E3D73AD-F4DB-423D-8AE3-3B1BA9D058A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2BCFD526-4BE8-417B-A7A7-E490D4F6EFB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73C1BBB7-86BD-4C91-B1E8-C97EE0B536F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6D67FB26-E4BC-4B3F-A64C-F78AE1B6138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42ADEFD3-719B-477B-9635-5848188A97E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21ACFCB-C893-4F3F-8C81-040434CEE7C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DE50EF4B-C9FB-41CF-B4AF-B73CC4558D0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50FB1F3A-E4AE-41AA-A4F6-EE7A1E5E2C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C6E1CF76-628D-49FE-BFC5-98FE43C1489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FFED3D15-ECD7-4768-A00F-4DE99E91C00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511D7E27-A2AF-4A05-8EC4-670772B8C95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C7FD23D1-49E5-418C-AC0E-EE8CBBE9744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BBFDD0D1-9D85-42BF-8EB1-6B3A8117206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8B07755A-5A36-423F-8CE5-AF0F3C93BD4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8F52D5EA-4CFF-4C5A-8A66-D98FD025B5F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764A5618-BE5F-441B-98E3-0466FCEF884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B6A62056-11CD-41FA-9F3B-56B2731E8F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AB342BA9-96D4-4A1C-A53A-464497FF2A8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46CADEE7-FC24-4C4A-A2D8-6F4F75A6F5E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F5A3540A-8F42-4D92-BD7E-E3F6235E2FB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9610E250-A475-4F18-9051-BA38F296246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85408CA9-BC1D-46B2-A23D-4C262D5ED39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6DF1DC7A-EE2D-440C-8158-5CB0BFA83A8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36DDFF55-AC45-4A97-B723-873E16334C1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9AF43A05-4875-4F43-9AB9-8475FF7025E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DF2FB737-7B51-4A02-AB37-681641925AA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E8426351-A176-4398-B4F9-8C9803BFB7A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6953E574-94AB-462D-B60D-55FCB0E763A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722852BB-2CC3-48E8-85E3-91EA2B80670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D221EB88-7D09-4FB7-9572-9B94C2C3CBE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E5FDF43D-CC4C-4A8F-ACA8-E79AFCFF7A8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28989BE2-5A81-4446-A9C0-BEFB126ABDD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CD8BC477-C691-42FB-8874-9C4508FE92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C703732C-1490-4D28-BFEB-5A4040D48CD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6FFA661E-908E-4FDD-BEA0-6BD7978A270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77B1950F-5618-4489-8F3E-1153A029ADC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8209E821-030F-43E8-B7BD-928D59940CE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E560BA67-F8FB-4A13-AC26-E23DA5AFCA7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3F59CE24-FD40-4CBD-BC62-1048DD9850E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10F256C8-6FB6-46A5-A025-87D24B31B95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E64CE2CE-4329-480B-BE86-E5B1F272817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D0A3C226-5D8F-4E8E-80BC-74470412757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5A7877C1-798E-4005-B64D-1F61C064E56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407E4FD5-587A-423D-BEB6-576EA9CD46D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F94AF54A-245B-4B1A-BA12-71CD43CD654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7F0EA65B-5246-4674-9F7C-0995516FB23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7E1E8694-CE8F-480A-BD5F-4D0C63C073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70DE215B-F356-4377-A059-690F5242DA9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C9AA80E7-B960-457B-83E8-5489065260A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C54C55EB-D181-43DB-8A21-E73CBF98901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4B7BEF3F-4CEC-401F-A7F4-1BECA69B9DB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A9FC1FD0-EF70-4827-9A04-01F3BCE0241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A281F7A4-3941-45BA-ADEF-9F6BE4F3562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23D331B7-5EA9-4594-8B3D-236A05BE961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BB2E508A-03AB-4C41-B440-7C4CA378DE4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F5EC688F-68AF-478C-9D44-8289B8EEEA4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7AD1F785-1E7B-4980-9100-232AD7B7DAB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5A690021-9C36-4359-BD3E-F30004D6FDE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65B2D4A3-ED82-48A1-844A-20E19A7AF98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CA58D028-40BC-41AA-8AB8-08403584AA3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2D9B68B1-436D-441B-B706-2717CF5EB68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E2CFF65A-571C-4BC5-8FD3-35FA91C67E8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B8D93CA1-7DB1-433E-91EA-41F4B72689E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B5908CB5-586E-4489-8574-FF15A85B669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1A1AD3F3-729D-4963-9FDE-F5951C80C1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B791B367-E99A-479A-9D19-B09BD6253B7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4EBBCF24-A210-431F-AEE0-EC107C95C92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888A6D75-3658-4F16-AA97-E80DED2228E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6AF33374-D6DE-4072-8F98-21AE48B60ED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DA0D95C7-D657-4AB7-B620-C482B8C0EDE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0C5ECA23-07AD-4232-B84A-36403B39695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CBEA535F-EA2E-4A31-83A6-CCA6F1FC82F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5126CAE1-370E-44E0-9ADB-9063E55A080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1ED88ECE-73FD-453A-AE58-F7DAB46DC2F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13EFECB1-A600-4AB7-A16A-6A3D608EA1D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0492F045-B4B5-4466-9BA8-5A18C7F7A99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06960FCC-E3AD-499A-B759-39232CA6DC2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BC000EB2-067C-4775-B59C-318DD05F3CD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2F5F7648-7CC6-43AA-AC09-52ABEC6CEEA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53DF8B66-6270-4B19-A841-6AB6FB21D7D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708D01DD-6BE4-4C89-A3AB-945F4197DDC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AA7FAF52-56C0-4724-B8D6-1F12D22FD3B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65900E20-85E9-4972-9A89-5C361194B2D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2F0C0591-C530-493D-A241-F39512EE6CB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A83A38BE-8452-4D81-8011-0C8BFCC8BB7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36BD7BAF-B339-46F4-A904-F688B27587B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C0ABFAB6-6037-4715-ABD6-8594CDA7EB6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6A30D0CF-30A8-4464-9A76-CFEE9E3378D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D9D055B9-9B07-4317-9084-6812E3DABC9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7C2EEBD9-2E90-4B3D-83E2-9F866C79F71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B4C00BED-286B-49A1-8DB4-658E91ADCE6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9E4742D5-4B71-4035-B25A-7CE408BD7FC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83181D5D-22ED-458F-8453-60B83F57C99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F198A64E-C748-4298-83D6-92709EDB4C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5D73B727-81F7-49FD-A7B4-FA4EFAC7195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D9C371FF-1502-46A9-A84A-0802DA51963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B64D1585-CC15-4708-8B28-20F6EB5B486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B39D8B2B-1D26-4748-A3FA-40CB144AF8C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3A8711AB-7264-4425-BB23-29470A3841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1BBE9EB2-DCF7-47D2-BEA1-74076102AD9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CBFC9CE9-8F12-415D-B21E-B46493FA88C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0BDF2925-C229-42FD-996B-09754BC8AF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58266C02-6ECE-419A-AAF8-99D1A9F9AB8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57FC3C5C-C3B4-481D-9D95-7A974D7209C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9B9998A7-CD10-428D-B3CC-19E8E228BE8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D5DD5844-7075-4EC7-A77F-5746080F155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B21A04E4-799F-4D1C-B646-91268D32863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DEAED8E1-25D7-44BB-AD73-247059E6C4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548D4CD8-783A-428C-83AE-0E45A916E08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A06F5427-D1BD-48B5-968B-888059309DE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037A453A-E356-4E8A-8331-8671802EA30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70F87B47-4A6D-4117-BD3F-33E65E61AC3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AF318AB5-C35C-43AF-8E34-CE7653E1BCB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B116D747-B2AF-4A5E-83F4-2DDBBBF74D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FCDF76EB-F27B-457F-BD31-40687D43A8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D7E57F5C-B08C-425B-B274-31D1A557915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2D6A1DEB-5975-4CE7-9237-6B34DFCA1B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45E48B8C-BDB9-486B-9487-8F090B4A67F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44F4D7FB-B0A7-44B9-818E-616BC6D3D17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87E52755-0E84-4D37-88CD-89155FAD2B8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0F8916FE-3471-4D9E-9CF1-E4B133DB026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3F4D4DFD-BE8E-43AA-ACBA-1BD8738F36B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811E2FAB-B8B6-49A2-82A8-F2A0057C6C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B8B6BEEA-3D07-40BB-B1FA-4DCC28E468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96CCBB59-A941-4342-B168-B00C48D9B2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C782F9B1-F4AC-40FA-A869-473F02CCBC3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5466B29E-8C98-4041-ABCB-87E73C17B2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76EED25C-B8DF-45E1-81C5-0824155080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B9F26F03-E5C6-417D-99E6-9299C812DA2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9F76488D-7104-43BB-852C-F530E4EE78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28FDA538-07BA-49AD-8C2C-B5A2D43390F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D4E90A14-2C90-4B88-B168-97EA492DB4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E6557CF6-02A8-4097-9CFA-53B9CFC97B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92CA6408-A545-4AB5-870E-DC6E436F6F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7952F167-6892-45A4-9993-177EFDA3969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A24B70A1-B34D-4F61-8C9D-B2FE5B067AF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EE1BFA8B-0067-4E8B-B5BE-F43AFAD4379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D90EA957-BEA0-4C0E-B937-01B930A93EF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07D61040-2A05-4072-A7B9-DE085C6252D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6F7C1DE6-179F-484B-BE14-0C0F54B8A3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1AE311EC-78D7-4D0C-980D-F64CFD4E710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75CCFD2B-F7AC-449C-B8AA-FE040918A1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D6C90F80-50EA-44CB-BFD3-EA7036D5680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423E2C65-CE17-43AE-9E16-1D581361892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3BCD4E29-57A0-4A41-B3D5-9D1B30B2DEE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0B4AC9BA-AA16-4308-B4AB-18AC45B9F0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8F9F5220-4AEB-4ECF-A379-627DEE2B351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15663395-0D55-49D8-B1EB-17BE0CB51B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EFC7AADD-6209-4432-A2D8-49437BAA173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1113B40C-32CC-4AE6-9505-EDF8841004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C556330B-A510-4503-B995-4DA40DD871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4B1364F8-FBB0-4E15-B970-181E2B41555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A6F9AF3A-E890-455A-815B-4E3F0544B7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312B9E4F-1569-45DC-B9B0-5760AC67B56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20190923-162D-4F24-9A27-291CC082937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B35B1A91-AA5D-47D3-8572-235B8C1B407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F6E5B28F-A97A-4157-A6D9-44A918D5455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214889C1-702B-4F1D-83C3-02AE4B94781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B724A347-53A6-4C9E-A0D9-CDB961A63C4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45BAAF5E-3365-4675-B531-14032A45F38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1D93157A-2D9B-4CBA-97DA-5B24761FDD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F6FFFA24-F79C-4FA2-B4D8-30E354F6B51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C5F9C32F-56D7-4C2C-83FE-D10F0165591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BE85B811-0147-4BCD-A34C-C7925E73F6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FD75A70A-639D-47BE-AE13-FECD2901D58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6D18A1D5-07B5-46C2-B2A3-63FB4FA0C65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8D50F394-DFB4-4A9D-B2B2-2977122FAE8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504FE814-F5C5-47C9-9A81-87DB69B722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0862F081-5AB5-4690-B847-3A7CB054467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1CCE0EF0-3D8F-4793-9863-0E73E948B55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53000E0C-4EB7-486E-932F-9179D193891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4605ED21-6539-4D53-9853-607EB9251BD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9C91508B-5E15-4676-8E84-A76BBF03081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F3D8D63F-38EE-4A57-B568-8F193795DF6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D02677FA-1776-4974-8000-C8322131838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7FE27883-64D1-46C2-B3F7-0BC6EF8E38F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DE5C740D-2DB4-41CE-86C3-DE01A4E0073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ABF9EC7E-E5BA-47CE-B4E8-1EF787C5F4F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7B81CC1A-C6E3-435C-8123-9F3228922F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C29E3AAF-5D46-4E54-BC70-5F52124CD9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8472DD5A-9555-410E-BA1C-00AD00CF224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30313825-A5AE-420E-97ED-5D79F2978B7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E9E553AD-471D-4AC9-B27C-3B67538422D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63CB975C-E876-44B2-B8CB-8FB9A53BF81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635AA427-E679-40EB-900F-7D05DA32FBF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7C445B83-BC84-4F3B-89EF-27614DB511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084B82CE-039F-47D1-A442-3869ECCB48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D4CFCE06-5171-4C95-8750-681974046D9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B1D06450-E0C6-4FF2-A343-CBB7796961A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73D283D9-FF75-4C0B-BCD2-3DEA04D5E9D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EEE546EE-C534-4B78-80AD-F4FCE5F4FA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AC46B1D5-9A31-4516-8E4A-A4A212C245D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D3EEDB2A-6297-4E69-AB7F-703FDA7ADE1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4D454B03-FE04-4460-BF3A-0938B5F372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3C2B4EEA-A4A7-4982-8F29-03CBDC89BBC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56A9E9DE-58C4-49EC-A775-C8003ED4D39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84AA74AE-E355-4F59-9A3A-F199F908C4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B173EFBB-43D3-4E30-A4CF-3EC46083DCD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ACA8534D-03BA-4694-B9E6-5B0FF3C031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2B0AE8FE-8646-49E9-884D-96A5A9933A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7A58D110-D4A2-403C-8199-F36FB377EE5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315C7B61-3EA2-4A3E-8002-1DE507755CF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428B287B-8CB0-4EC3-B8B4-7980E8461BD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084888F0-197B-4D42-8B40-4E2A2E16E16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EA806298-8411-465B-B982-AAC5313D99E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8596316A-6D42-4C26-9DE5-B4C1B90F211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2F55AC7F-1160-4972-9648-163B34B3215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4E1C5CC1-9750-4EF6-B120-D687466702B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C32F842B-D6C9-4505-BDDC-7F5AF3A78BE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1FFE0724-6666-44E6-AA6B-309A387686A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1E6481DC-DD53-46E4-A655-9B6FDBF11C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38445011-1415-44D7-A296-1D3715C6AB4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F481677F-1475-487E-B55C-85231235266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579C9FE1-FA30-4CE4-BBAA-418CBD4F94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C182A9E5-11D0-4F06-BCD6-40582CB05FC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481193FB-C8E2-4AB3-A56C-CD29D325AE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6B2F82EF-AE70-46FD-822A-0512A692DE1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09C86E0D-983C-4D30-8FEF-900A8E4D64E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C4C75966-49E3-46C9-B02F-DD376522482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97E7A3B1-10A5-4D1E-B14B-9801166460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B70CA64D-26E1-4422-A890-161A35C8893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ECECBFCD-467B-4166-914A-8DECF96938F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F5429C5E-2D0B-4B34-ACB1-7B67DE3988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3E0B9F7E-3C07-4AAF-9D39-31EF410A02F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7AE78081-DF3C-416B-B976-109EF444B1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BB49126D-480C-472A-85C7-D486ECCE52F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9CD0F97A-83DA-42F3-9B2F-24C95F6D5DE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045DABC0-E8DF-4B22-A48E-C6307AE807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ADB7FCDA-3406-4A50-B9F5-0FD71C4CE4D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2F92CFD7-3F2B-4233-B8EB-D8BD82C419E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C7CC05B6-E784-44AB-BBAE-7638C4F7C7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FE5099A5-C7BE-43F7-B6D7-944281E6841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1347A9C5-D12D-497D-BF68-B2A300C0A76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ACCAC2D3-5E4B-4B97-B307-F42DB977C0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52941E9B-AF90-4877-A950-296A4DF9CC4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AB0A0C7A-1A75-4244-8EEF-966CEC4E02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DA979268-40B7-4C1B-BAEE-30C5621CC07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8C8D8AB1-2724-447A-A60E-7D00835F0E4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C636170F-337A-40FC-8954-1F6EB11ADC1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8B2922C5-8ED3-446E-9B21-D7D5CFA304E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405825B5-A2F0-4D1E-96F7-983176CFCD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21FF0CB6-081D-457E-82B4-0E59C1708FD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1247ED01-AD8B-41BE-A902-70B870390E4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9A96A1A3-1391-42CF-8077-D8D173E7FD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474F70B4-D97D-4D92-9F4E-D393C946EE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46C2BF9D-2CA3-4079-8FC7-74DE39E3575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495F5B89-3F27-42B7-9B77-C5A2977B5C9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C0A4DDB5-7045-4B0F-87BA-A622D535D8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5BCB4224-AA39-40A5-BF2B-E0BC18A921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8A3CB950-4644-4FED-B47B-EEED0098B7E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C372CDFE-A7E2-4F68-A4D2-71D2207DAB9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30FFDD9E-850E-4C2F-A1B2-AB320765BA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B442F07F-2C51-465D-9ED6-399B5358B1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898D286C-987E-4FA2-872E-61B356B93DA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067CB3F2-473A-441D-8B79-816AECD08D8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A8C62ACE-2912-4170-8857-56AC88472D6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576295F2-1488-4A2D-A5C5-80A453398B8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C3AB8F23-59F5-4977-90A8-1C7DC15965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7D4BE6DB-6326-43F3-A345-615C7A2D744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40646907-8E84-418B-A258-35D426F867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9AE1E61D-DC7C-4B5C-BFAF-C1C07923B49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0EA49E26-8E35-4BBC-B542-0B5AD57507B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04EFBCB5-C5AC-4D9B-9D83-E5CD42A0B6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BD6DF940-EB71-41F6-8AB6-453F8612D41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88CA15B1-FF5B-4C16-9EE0-CC67715EF14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8DD0AAF2-7A97-4351-87D4-3E9E2CE4F2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C986A72A-C81B-482D-BE13-E6A3078A85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7DC34208-7316-4806-9331-D38C9A644C0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94441D74-B45C-4D6E-A995-FF8FA9807F8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406DE4DA-4765-4D27-8B61-287AC4F02D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3E2CCACA-2E57-43CD-8556-BACF5A2D67F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AAB3DC73-DC8D-41B7-A715-D2774AA5C2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D17012D3-76B9-4FD3-9401-DDD899A8587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1526A621-CDB6-4875-9148-0B933552A93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DE1A09F1-5C71-4612-ACB6-3E12AA1239A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18C93000-1C71-4B86-8391-B44CDC11205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546E02D2-CE6D-4420-915F-855026FC45C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427DF5B4-8574-4A56-A2F5-593A5DB705B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693F5429-3201-4A4A-846E-CE370B8A32D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46337ED4-6F5E-4A26-87B4-B0315454BB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951197F1-9C81-4299-8C06-688521E1A8A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83FBA8F6-BC22-4CE7-A609-C8EE4A5B464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E5AF0D67-396A-4818-870E-E16485F8904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6972679F-045C-47C9-9424-6480B846D4F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E6CC4D10-66C4-45CF-A97A-AA74DDBA64A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E4C69229-99A9-4B2F-BCC3-668D0F40666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BBD0D29E-12FF-4AD9-BC48-FA8658142A7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AD681F3D-27D8-493B-8063-01A5A145333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B9C95BE9-0CD1-48E5-97D1-70B48D18942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0B88EE5E-563F-43A8-BC24-A31F3B07E6E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7524AC97-7936-487F-A5C5-B6153D5ED97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F25F9579-45F0-4179-BA89-1B6A44C25A3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F079EE41-49C5-417E-8872-63E8A4E1125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7ED3D72E-1412-4543-954F-A44DF0A2906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2FDDE7EF-A3DC-4DD8-9A33-97C07F98679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0E73C4C7-E0E6-451D-AD16-DC74F5BE1A0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40BAF543-D1EC-4BBF-AD0F-E57FC6C3AEF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D75FDCBD-3097-4F70-8BCC-21B5C22B5F3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8E93F539-061D-4C9E-B7D7-CA8662E2CF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49091283-BAFA-43EF-89EF-A6B35396C8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BEC04F0E-1337-4E14-8159-3548D678D99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5B66B9D2-CF7B-42C8-A57B-A416F2B1954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455A7C7D-F43F-4EB0-A853-D13E4B57DC3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95C32591-1EA0-40F9-9EB7-05DCAC2BC4F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271E7518-1C1A-458D-B2C4-AD7F284DCB3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942C5B1D-A48D-4BD2-8A96-2E4AE9CB2B3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06E458B4-1676-4C1D-B653-06AEC1ACF86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FF87FDBA-4BAD-44CA-8F80-954F539AB32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9E6989F7-DA86-4E10-A59E-DE79BECF898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7B8F4BCB-138A-4DE3-BE40-4E09E18CF87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A45D8DCE-3C1E-497D-8D7E-6C7AD95E2EE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408DF1B2-B2D6-4A03-8C1B-0318FE25F2F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6B126247-F0C8-46C3-BAD4-EAAC6497BA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B741BB7E-370F-4ED2-B595-4E663AAC9CA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608A43D5-81F6-4B83-8C96-2602C376DFA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6932CE17-0AC6-44F0-9537-3812351ACC6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F09CA5A9-C225-441C-AC1A-49E6E6BA1C7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A1CFCFED-DD9F-488F-B53E-EF3D2F823D5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DF179D5F-18EA-41C2-A616-84D6D0D701F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7EEC4CAF-A890-4D1B-8819-351378D7EE6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6C68AB3B-3D73-4B4A-A5B7-1A0904BF4AC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189A761C-0E27-4172-8A70-F966D59E960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45E2A048-6F77-427F-8DDE-CA4F28D297A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C52F1939-BC1E-4D9C-8DF0-8F3FBB51A25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E1FD8A16-E268-4EF1-960C-7BA963E3CBD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C2639AFD-9313-45DA-A34A-49B6998488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46DDCB3B-C632-480E-B119-9545AF8811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51730510-D8B7-4921-9251-D56FE7B719B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C35EEF51-C694-4FF6-9F3B-569BABE6066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D42B32EE-0F16-4155-B069-FD9FD41EFF0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4778CF6B-36B3-4E15-8D71-DAAEE7FA26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479DDE52-0215-4493-951F-CCF2DDF9292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4BBBBD50-EADA-4412-BAE1-7341FD2A9C6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5BD90B6B-5E0D-487A-A75C-96FDBCA4139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95FA5402-D42E-4226-9B17-DD69C47DD3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1048D6D3-8E32-4BF3-B573-2B61FB51AD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18A2C9E5-2897-4BA7-990D-1E569554554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ADD81678-9192-4EE0-B645-99BE8C8F490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342FCCC3-0BBD-4BB7-97A4-4E1829E572C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116C3B27-2D51-4964-A44B-3008739BF2D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7A90AEB9-B257-4853-A1E2-25AB2CF64F6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FEF39822-7414-439F-B8B7-65A4F76D5C5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9A89F708-3E04-4602-B338-C98BD32122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BBC2BAC7-9DD1-4894-8F30-E6B3AE1F3AA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FCB2CF7A-6617-4B66-88D7-3830D2DEB1E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E75F8BEB-49A3-484C-A14B-EA15C31C14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204220FE-5F09-4A67-ABF0-12209162316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C35C27DB-CFE6-4FBD-BBCB-11D23889D44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A8A843EE-0D31-47EC-8EDB-B7FE642AB2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CAF978CD-CAC0-4B6B-A8A0-899A33D144D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FC1A52E3-533A-4295-B512-E857A1229E7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E27CBDEE-374D-4E2F-8C71-C84F885CE67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8884D9F7-560C-4BBD-BA96-B00BA5CD193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27697EDD-7546-4B0C-9735-7F2D267617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89318311-BA25-483D-82A3-6AF18F43D5C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A19A484D-62E5-4979-80D6-1292B895366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35B70480-A590-4E58-AD61-8EDAD9C953E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82782A58-F1A4-4391-A9CE-A703D7AE8B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AC4051F0-0029-46D6-882E-8A88408F247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0D9C382B-47F8-4533-A251-BBC97939E5C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3E97C0B9-7EB0-46DF-A2C9-FAD42264B9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2878C90A-59AB-4EE5-ADE4-6810CF53AB4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3ED07480-4F15-4C06-81E8-51C67AF5E8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56869F34-DF11-4011-BB4D-FFB91F2E76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92898182-DD7D-4376-90D9-EBD1C445F7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1807B069-AA1A-44DC-9823-1166BA3BAB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B540F640-DBD5-402D-978C-6A769FB940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1256C3CC-13C5-433C-8FC2-CF9E20CAEE0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A1948ECE-9EBB-417A-8613-D6D3B029068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B3E0A62A-55B2-4A8C-AD34-50A68B6FD09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9BFE13E0-2870-4D85-9513-4C3288E1FEE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01C5B7FD-13FB-4C9D-9B4C-F4C323464C6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080AB045-66E7-4C1E-A32E-691038AB1C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E4EF0A29-B4B1-49E5-9FBF-0DFA86C3BDD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8B9D704A-F8B5-4491-AAC7-FAADB39B43F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6DBD2C70-5663-46B9-81D1-3BE08912896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52881694-1A59-48AF-BAE1-09B14EF71C7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FA93CBBC-A638-4878-9CED-6873EF4CA93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F1737A90-4581-47F1-99E1-42F56C19820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3A4E863F-D52C-4BCD-91E3-992213DC87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D94EF4F1-D92A-4045-85F9-392F99B9A1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B2C5F0C7-83D9-4633-BB23-818CC898E6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95B9E3BF-ED95-40EA-B72A-3B6F1F6A74D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785399BD-78BF-4C3F-8BA5-46D1205DECD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58563B83-554D-4E0D-8992-AF041E7C052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8D36A6D8-1C71-4EE7-AADE-85416B07998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620B48B8-6795-4D34-8B17-A6B0E5CABD8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A81707F7-27A5-4C87-8395-8CE0C38CBB0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7FAFF9B4-DE1C-4056-ACF1-E8961ED4E0E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4F0CFEFC-449A-4B96-B3E2-C691B753BE7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0DFE9437-3EA3-403D-96F1-4AD4F48BC6A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A6AE924D-23BD-4DD4-910C-DB0E9327CD3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9732D63E-2A26-4977-9A22-BA56DB4D3BB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44EF5B98-9436-43BA-A308-EC4ED0B47A3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72355512-65B0-46B0-A462-F7A68B2FD41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77370221-5719-4514-A7E5-D7661A46F36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B0BAB508-7EDA-427E-9614-49E55F900D9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0DCCC581-81E3-40DE-8A98-E62697EC5CD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0EFB6138-F4D0-4E67-AAD8-B9BD8FE86FA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4C6A6994-09AA-4F6F-BC84-33CBC288324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236D7DCE-7B31-4E3F-83DD-0BC305DF59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E8FB139B-51A6-4C43-B979-A2F5A8AFFF1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80CA856A-5788-496F-895E-4EBFCA71FF7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25504CFC-1605-4D56-B3CC-DB4E15934B4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9B3AFCC0-217A-4FDB-8962-608C10E6AC9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4F62C1D0-CEA0-409E-948B-BC99FAB0530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C8868392-9FE0-450E-BCC3-ED7F04E62E2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A22B695F-CDE9-4916-A8CB-AEED0A4995E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6E7A89F6-8BAE-4F41-8595-3B70CCAF4DB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14A99DFB-52A1-4363-B0E7-698104779AC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69D1612A-872C-4D47-94F2-14B5CE56171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B3838CFD-4203-49E4-8648-722FD7BE52D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760DC3DC-5C8B-449F-87E3-C0D1AA3F3C0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C8CD12ED-51BD-483C-957D-00A3A35E1B7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5287FFF3-3B68-4F4A-B3B0-32171040FB3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455ACD71-92AE-437C-803F-9B44BC71DB8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54A0282B-23F4-4461-BD4F-8574EAD8C42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BB272227-06B7-4914-81E2-507134B0C7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65EB674A-4E9B-4013-89BD-3901F1F9097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176DA4EB-EBBD-4928-A99D-F71913C3FBA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58980DD4-31C3-4948-AA2F-C6ABED6794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8BBF0C48-4135-420C-B44C-86808638D0B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883C4D4C-A1E2-42A3-85D4-18968EEA88B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969F2AFF-E0DC-4DB1-9F8A-4C4D07A8821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290B1A90-F8CD-4F25-8CB8-E02FA299D33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C033C313-047B-406B-9B68-939AFA71DBE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6F5F2931-77BD-4463-8061-09139F8135D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76B1D498-FA17-4AAA-8D3F-54B256C68DD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BF7DFBA6-719A-49B9-A341-7B55DC9D9EC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C6620F21-DBD7-4256-ADF4-E422B181B6D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FFD0FB50-867A-47D0-9905-E35550AB066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B77E7CEC-ED37-44F1-9413-B80AF586475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36E4866A-2662-4A89-B3A9-9B8D474E4B4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E312768D-6D5D-4BB8-BA18-D505D54FDBB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F86F1055-5915-4D00-8954-7BC9FFE8A47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49D62325-B00E-41EA-A369-B77C440010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366390B3-ECB5-4DAC-8130-CA7578089F4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548D6839-272E-451F-9B43-C69CE2CBD4F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A40D6AC8-7E7A-4B78-8356-D233034CB99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34977564-FA5C-44EC-9A78-4B0E64E771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B72E08A9-C6FC-49D5-A839-A4BB06B31A9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86134497-A6F5-41B7-8F5C-9E21A9C8DB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1C5B95EE-7241-4BFF-9101-E34ED0DBA13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8531AD53-F122-4C7F-99BC-F635995B73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55064A6A-0355-45B3-88A1-DBDCA89FC7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34B8CC90-D03F-424D-980D-9DB645D602A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BC7169A1-631D-438F-B630-C80281A1C78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785CF466-24EF-4E6D-BBA5-4C58F763AE8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4910CCFF-DB20-49A8-A203-D912D53737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5748AC27-03A0-46F0-B387-5E969B3E59C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0EAA4620-1889-407B-848B-4DD61915E8C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67BB843C-0057-4785-9241-BBB6E456DFA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536E978B-8430-4053-A9FF-7F2CDD5ED57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45DD6B82-727E-485F-87F8-E576241C47D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26794A87-18BD-49FC-9F49-C824FDC5DC1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7385D771-AED8-435B-A2CD-C1626DFF3F5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B79747CB-8F9F-4CEC-84EF-C2F9BDBB40F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501C2EB1-A16E-426C-9900-66645139507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1E0BC261-4CB7-4EAA-AA84-EACE790974C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B29FE8E0-F0A8-4349-A098-EF18322D49D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D4AA51FE-8CDA-4F3A-9584-F4E411816D7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96318056-FE44-4DC0-BE4C-3B52AEC09CF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7C7F4845-242C-4569-A4C8-8A2D7D0B9F3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92791698-0990-4808-B115-D4152EFA78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939DDFA5-AA0B-4938-A767-8EEC771EC56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FF192923-610E-4F34-BB0F-C009EC97436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95AEA3EC-19D6-4D8F-B4DD-0418FD15083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6EDC05AB-80B2-428C-A921-76D93788725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0BA977C7-19DD-4340-9D2B-1265B84F81E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1BA3FDBF-3A24-4455-B2E3-8918293F251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97E0C7E1-C15F-4E5C-9140-6B63E407DC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521299E8-007E-48A9-B1A5-BDB37541FAE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0673521C-2E49-41C3-A764-A6CD5A4908B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E883DF5B-994D-478C-9170-2252E2F60A9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87450987-9834-49DB-8986-17A6D1DA76B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7519B94E-733F-402B-BA8A-4BFA3D741D7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66814F59-ABE6-4E60-929F-B3AD6296A92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701854B9-ED25-47D0-9FA8-97ED38411B6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65D7ADDB-28DA-45CE-9FFC-A3045658795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D33DEDF7-DEBB-4773-AD41-2E13A80BAD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D2F95C18-5B3F-4990-A538-9E6C6F80DB2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5AB36603-038A-4A5C-A478-2E4BD31A7AD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2C172041-86E9-4A73-B415-C1BCC78BA2E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AA50AAFF-79B0-42DD-8225-D24A58AA270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749F051A-25CC-479D-93DD-B2AE49BA71C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3562CF84-FFF9-4E9C-AEEC-155CC55DDEF1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D0DA9086-F388-46A8-8963-F1E1B9B1E27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D8F72A35-5DB1-4842-BB7F-4279786CC9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A7186276-00BC-4FBD-9AB5-CABBA93D421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9ABBEA6B-87A2-41A9-9FA6-3A9DD5BADD7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BA891910-A28D-442E-BBB4-A8DDE072DC4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BBD4E752-29F6-423F-9BE2-9BBCA99308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BBE625A3-CE95-4231-B93D-35C1A8579E5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233C353A-BD31-4A43-90AC-05C648D14E4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DF044DD1-D1D8-4A6A-9E6E-94E5ACC8538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F33D1347-C771-4788-9EAD-C08AE321AB3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416F8A92-1A9A-4734-AFF9-591E770D590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0A3A198A-8CDB-4111-921C-14176E7B255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D2C5DA02-5F85-42B5-880E-EABDC99595F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75783018-262D-4420-B923-0E018C4CF19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3CC399EB-3DD7-41BF-B639-CA315137AB3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038EA2A1-CCBE-4710-BD39-8412B0C340A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EB542810-CE46-4198-981E-8BE60EAE62B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110E7740-5D20-4916-BB0C-5C633A34AC7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CB310A35-FB32-444E-810B-E6DC8AC5B45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B25EADB0-5874-46FC-A862-6A2580D413C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522B7C73-F026-46D4-A554-B722259F4FC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BD6FBBD7-7F04-4FAE-8B37-38AC922C614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BAB0255D-1E1A-4CAA-9F85-D924069936C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0A42D974-404A-419B-8A4B-7CE213D4F1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E12905F6-7224-41E7-AD48-30D8C023A1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10AD4C94-2BF6-42F4-B62C-1014E1EE994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BCB0C6E7-F778-48BE-A0BC-892BC78A04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9B525475-AD36-4485-AF9A-7CC202B959D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388F6786-2FD3-4F81-9DA0-E999E221FE3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313D2F0E-300D-46BC-8023-DF3D883BD3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B40DC03E-6B55-4AA2-A7DC-719F2591986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9FFDA964-8025-439E-87A6-333F507553E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0365ECDA-383D-4CCE-A3AD-527FABB16B8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D9B7A4DF-656A-41C9-B530-6C7DBF7DD6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26CD02F6-2C21-4610-85FB-687E8004D28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153D5F6C-E4A0-4B41-9554-E29626D2EB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52AB36C3-2092-4508-A661-69BE72FB5E1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9A8DA10F-D3AF-48E8-8069-24C25AAB19F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E9FEAF1D-B5EE-4074-8E9B-B83E370E1D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ABA5B8C9-4003-42D9-B153-CDB9AC7949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D2CC28C9-7245-4A82-B061-F7029179215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6ABD7B94-C3F5-4540-AACB-35E11054C4C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26EE4541-E7B7-4E96-B999-D5F9FBB88A3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2C9C4C99-1C34-4FE2-A2EE-DDB9FD52D66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F6C6EF15-30B4-4E4A-BF29-A27155E19F7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34C7F8E8-B7B9-4921-9A0E-838BF04C1F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46DC99F3-6967-4638-B9BE-FDD58DAE49A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C44AAE89-6858-4AD4-9EF5-247FB770A06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50F55833-75F5-45CE-A1CA-FB7354D7B4B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8A6B417E-21B9-4E51-831F-9C71F96FE45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60259CFC-F0F3-4CA9-BCD3-A86927F331A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99CD999D-E894-4D08-A1CF-C2D826CAC7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5490B3ED-1868-45CD-8D2C-FE904AFBFC3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4A5397A8-1760-46C8-A59C-EC26705B92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15E33B59-07FA-43A1-83AB-79A6EBF14E2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5DBCD288-F2D5-4ADF-B8FC-E2C0246412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75FF4508-5F9D-4830-8BD0-E63453D158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C4C83520-A9E7-464B-9A94-A2FF800D05B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284341A3-7D42-482A-8615-B4338798B9E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EF2D465F-934E-4BC9-A217-008CD78BE24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09A44414-1345-4DD3-AD9D-C1D1EC43F4F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204313EA-C04A-4AB9-9B6C-C56B2921FA7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5CE0B3B8-4021-4276-BF41-DB93F309E94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8DA445F2-B574-4854-8269-009611CFCD3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9EB84C8F-19EC-40F7-9ACF-3FFAB22F8AB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7C7C79DA-7262-4DFF-8B76-5093132D3B7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94E9F301-71A0-4055-8AD4-D85EC4612C3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5AFE4EC2-FB0B-41CF-AADA-E366048AE85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8CB74D55-604A-43CD-80BE-636BEB726C8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5E86C727-B194-4721-BC4A-C914B7868DA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B6B2B37E-7930-4559-8E04-473E7F1ED1D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74571685-ADA1-4B76-81A7-92CC7D223AF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158910DC-1F52-4C90-91F8-10CBD5E4D47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BCD3FD7C-CA8D-41C8-ADE9-A42B5FFD22B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CBF28581-498F-488C-806F-DB661590DDA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B571CA3A-3665-4FD2-934D-668B18A2BAE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9A29F5DA-49CB-40A8-B3A9-E6347FA6D8A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35F8F31F-6EE9-4CE6-A961-6348A32A4CC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096549B6-DBA2-4158-A821-5E9A45772CE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556510B5-BC7A-4F7B-8969-1415AB3CE1B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724798C6-AEB8-4C50-9110-0D254367F26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32B387C1-D5AD-4E38-8588-79AB93689A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22B4C63C-3AE3-423B-A09E-204C5AEA32C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52B48FB3-FB17-469D-BF71-69F9578691A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00080542-1EF7-4219-BA54-1DC53ECFED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EB687314-C127-4F68-932E-6E3A442EF66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C835B889-B61E-4EEC-9B4A-32E86759AF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3F596C2B-4470-4A92-9B34-C718E34342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9EA2F186-C3A5-4243-87BD-2E17B996F66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DF924EFE-512A-4466-AB3F-DC8CF7733C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73FDB789-673F-438C-8053-A7009DDA93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5B452216-1815-4168-9F0A-8D846E33FAD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AD0B09E3-5E8E-454C-97AF-3EC1ED84AE7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66EFB3A8-C6C3-45A3-A45C-F45A4D59FC6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F4995386-02B6-4E0A-8B06-152DD231F9C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55E949AF-26D4-4F22-9BA7-8B14C863313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C4149E86-8BB7-4255-802A-E372FA88D84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4A4E2972-7993-4D4B-AC35-80AB4402980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C87FD9CB-A103-422A-861D-A01EE7090D8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3B4DEB68-4AE5-4278-B089-77C9DEBC4B6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D0F6FA74-6A35-4FD5-AD9A-EB790FE0F50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B66BA874-102E-4FBA-B3BE-EED306307B2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3F435160-2135-49CF-B355-8F14D3A5E35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7458EBBB-C8A2-4B71-87AF-A2AD063B392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42CBDCA5-D82B-47FE-BBC8-A004830EBB1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536DF713-D486-435A-968B-56AA8180C31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D5C8BA6C-29B3-46C0-9C1D-8E06E079A72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133ED907-08DF-4020-A900-99272FDAC65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2375C69A-BF51-4E12-A6DE-87844B8E62B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F172872C-B2DB-4897-A50B-165AA12CB5E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2990BAC0-2DE2-4024-A991-F3F6546C8B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DCBEEB58-6AD1-4A87-A8AE-3A13F4F9A06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3AE9F5BB-52C9-44A1-A338-E5222F2FB2E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8D4BD971-2628-43A2-8934-0AEAE8B2504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140C2504-DC43-4AF0-953E-ED6534A5DF6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CF96576E-36F0-44A0-966C-ADA5F66049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D731FECE-F2EF-4079-ADD2-135ECAC04F9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4D59568C-A6FF-4614-B3D2-D3457F12AE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3502632E-906C-4EF8-A492-06FF390F84E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665D9550-76B0-4F63-9700-437CCB700CE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8E8766EE-F580-4588-8CA3-03A8E10B4BE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E2939E55-258D-4B99-A385-A25D0AA6F5B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FFA81FD2-6BE0-4A93-8D42-CFF8E2C8219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1847850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6DFF166-F018-438F-9044-115EF37FDCA6}"/>
            </a:ext>
          </a:extLst>
        </xdr:cNvPr>
        <xdr:cNvSpPr txBox="1">
          <a:spLocks noChangeArrowheads="1"/>
        </xdr:cNvSpPr>
      </xdr:nvSpPr>
      <xdr:spPr bwMode="auto">
        <a:xfrm>
          <a:off x="68199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14</xdr:col>
      <xdr:colOff>0</xdr:colOff>
      <xdr:row>0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C7EBD835-0C94-4F56-BA42-6D0D6F500B86}"/>
            </a:ext>
          </a:extLst>
        </xdr:cNvPr>
        <xdr:cNvSpPr txBox="1">
          <a:spLocks noChangeArrowheads="1"/>
        </xdr:cNvSpPr>
      </xdr:nvSpPr>
      <xdr:spPr bwMode="auto">
        <a:xfrm>
          <a:off x="138303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59CDBC10-8360-4481-915F-FF0150E2E280}"/>
            </a:ext>
          </a:extLst>
        </xdr:cNvPr>
        <xdr:cNvSpPr txBox="1">
          <a:spLocks noChangeArrowheads="1"/>
        </xdr:cNvSpPr>
      </xdr:nvSpPr>
      <xdr:spPr bwMode="auto">
        <a:xfrm>
          <a:off x="596265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D34899AC-2B39-4F18-9155-7084BD350095}"/>
            </a:ext>
          </a:extLst>
        </xdr:cNvPr>
        <xdr:cNvSpPr txBox="1">
          <a:spLocks noChangeArrowheads="1"/>
        </xdr:cNvSpPr>
      </xdr:nvSpPr>
      <xdr:spPr bwMode="auto">
        <a:xfrm>
          <a:off x="681990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0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72987DD1-16DE-4D19-A165-E5E4041D46DA}"/>
            </a:ext>
          </a:extLst>
        </xdr:cNvPr>
        <xdr:cNvSpPr txBox="1">
          <a:spLocks noChangeArrowheads="1"/>
        </xdr:cNvSpPr>
      </xdr:nvSpPr>
      <xdr:spPr bwMode="auto">
        <a:xfrm>
          <a:off x="596265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34FACEC0-1425-4D58-8A69-26F580FD6A7C}"/>
            </a:ext>
          </a:extLst>
        </xdr:cNvPr>
        <xdr:cNvSpPr txBox="1">
          <a:spLocks noChangeArrowheads="1"/>
        </xdr:cNvSpPr>
      </xdr:nvSpPr>
      <xdr:spPr bwMode="auto">
        <a:xfrm>
          <a:off x="68199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5C9495F2-2F91-4174-990E-8A6F621B402F}"/>
            </a:ext>
          </a:extLst>
        </xdr:cNvPr>
        <xdr:cNvSpPr txBox="1">
          <a:spLocks noChangeArrowheads="1"/>
        </xdr:cNvSpPr>
      </xdr:nvSpPr>
      <xdr:spPr bwMode="auto">
        <a:xfrm>
          <a:off x="596265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E907EEE4-2668-4452-8FD9-C707B8019779}"/>
            </a:ext>
          </a:extLst>
        </xdr:cNvPr>
        <xdr:cNvSpPr txBox="1">
          <a:spLocks noChangeArrowheads="1"/>
        </xdr:cNvSpPr>
      </xdr:nvSpPr>
      <xdr:spPr bwMode="auto">
        <a:xfrm>
          <a:off x="681990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8778A82D-3208-4F16-BD7A-EA9E5A4AE36A}"/>
            </a:ext>
          </a:extLst>
        </xdr:cNvPr>
        <xdr:cNvSpPr txBox="1">
          <a:spLocks noChangeArrowheads="1"/>
        </xdr:cNvSpPr>
      </xdr:nvSpPr>
      <xdr:spPr bwMode="auto">
        <a:xfrm>
          <a:off x="596265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88FF4EB4-2260-493C-82A8-E6B296F5B7DE}"/>
            </a:ext>
          </a:extLst>
        </xdr:cNvPr>
        <xdr:cNvSpPr txBox="1">
          <a:spLocks noChangeArrowheads="1"/>
        </xdr:cNvSpPr>
      </xdr:nvSpPr>
      <xdr:spPr bwMode="auto">
        <a:xfrm>
          <a:off x="681990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5754F757-B4DB-4782-923C-A9B4CC6A6EE9}"/>
            </a:ext>
          </a:extLst>
        </xdr:cNvPr>
        <xdr:cNvSpPr txBox="1">
          <a:spLocks noChangeArrowheads="1"/>
        </xdr:cNvSpPr>
      </xdr:nvSpPr>
      <xdr:spPr bwMode="auto">
        <a:xfrm>
          <a:off x="596265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9C5E473A-E9A8-4ED8-A9E3-0A02D5C9A128}"/>
            </a:ext>
          </a:extLst>
        </xdr:cNvPr>
        <xdr:cNvSpPr txBox="1">
          <a:spLocks noChangeArrowheads="1"/>
        </xdr:cNvSpPr>
      </xdr:nvSpPr>
      <xdr:spPr bwMode="auto">
        <a:xfrm>
          <a:off x="681990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F550DAF8-6BA5-474A-AE18-1AB03D3E1874}"/>
            </a:ext>
          </a:extLst>
        </xdr:cNvPr>
        <xdr:cNvSpPr txBox="1">
          <a:spLocks noChangeArrowheads="1"/>
        </xdr:cNvSpPr>
      </xdr:nvSpPr>
      <xdr:spPr bwMode="auto">
        <a:xfrm>
          <a:off x="596265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2C3E2189-6317-49FD-A3FF-BFB8A3D9CDCC}"/>
            </a:ext>
          </a:extLst>
        </xdr:cNvPr>
        <xdr:cNvSpPr txBox="1">
          <a:spLocks noChangeArrowheads="1"/>
        </xdr:cNvSpPr>
      </xdr:nvSpPr>
      <xdr:spPr bwMode="auto">
        <a:xfrm>
          <a:off x="6819900" y="27555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4</xdr:col>
      <xdr:colOff>1847850</xdr:colOff>
      <xdr:row>33</xdr:row>
      <xdr:rowOff>0</xdr:rowOff>
    </xdr:from>
    <xdr:to>
      <xdr:col>5</xdr:col>
      <xdr:colOff>114300</xdr:colOff>
      <xdr:row>33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8BFC31E8-3A48-4D85-AD88-2A51B5146490}"/>
            </a:ext>
          </a:extLst>
        </xdr:cNvPr>
        <xdr:cNvSpPr txBox="1">
          <a:spLocks noChangeArrowheads="1"/>
        </xdr:cNvSpPr>
      </xdr:nvSpPr>
      <xdr:spPr bwMode="auto">
        <a:xfrm>
          <a:off x="6819900" y="137731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14</xdr:col>
      <xdr:colOff>0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1CFCD376-0BC9-4BD9-8153-210E5537CAFE}"/>
            </a:ext>
          </a:extLst>
        </xdr:cNvPr>
        <xdr:cNvSpPr txBox="1">
          <a:spLocks noChangeArrowheads="1"/>
        </xdr:cNvSpPr>
      </xdr:nvSpPr>
      <xdr:spPr bwMode="auto">
        <a:xfrm>
          <a:off x="13830300" y="137731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1847850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451F2CA-22DA-4452-84C5-20644DE7B273}"/>
            </a:ext>
          </a:extLst>
        </xdr:cNvPr>
        <xdr:cNvSpPr txBox="1">
          <a:spLocks noChangeArrowheads="1"/>
        </xdr:cNvSpPr>
      </xdr:nvSpPr>
      <xdr:spPr bwMode="auto">
        <a:xfrm>
          <a:off x="6943725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13</xdr:col>
      <xdr:colOff>0</xdr:colOff>
      <xdr:row>0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226B29C-359F-4F5E-BF62-3829CDF9C4D4}"/>
            </a:ext>
          </a:extLst>
        </xdr:cNvPr>
        <xdr:cNvSpPr txBox="1">
          <a:spLocks noChangeArrowheads="1"/>
        </xdr:cNvSpPr>
      </xdr:nvSpPr>
      <xdr:spPr bwMode="auto">
        <a:xfrm>
          <a:off x="130302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C40EEA93-A5FA-4FA3-91EF-060DB156F699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495F0D5-A909-465A-B886-8CA8DFAB3FBC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C7BD9D37-BC6F-46E3-8BAF-FD727EE34084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C557287F-472E-43BF-9BD0-1792C7EAB5F3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FECC2D3A-517B-4712-9155-6ACF4A6F659A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FC8F085D-5513-48B9-84C1-7BB880C29D9E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AE696657-F515-4A0C-8BB8-786636452E2D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EC93D5B2-0043-4C2A-99E9-531EFE901727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120F736E-78EE-426D-B719-E6F811B4697F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6DAD0FE4-7F4B-4EFD-ACF2-9182EFF98B9A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F18A0665-BA17-4027-970F-B1802BD22F2A}"/>
            </a:ext>
          </a:extLst>
        </xdr:cNvPr>
        <xdr:cNvSpPr txBox="1">
          <a:spLocks noChangeArrowheads="1"/>
        </xdr:cNvSpPr>
      </xdr:nvSpPr>
      <xdr:spPr bwMode="auto">
        <a:xfrm>
          <a:off x="608647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951443A1-B03B-4C9A-8F7F-375E73738E30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4</xdr:col>
      <xdr:colOff>1847850</xdr:colOff>
      <xdr:row>33</xdr:row>
      <xdr:rowOff>0</xdr:rowOff>
    </xdr:from>
    <xdr:to>
      <xdr:col>5</xdr:col>
      <xdr:colOff>114300</xdr:colOff>
      <xdr:row>33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D3D8D4DF-C9B9-4703-8BA1-B5363AA9AD4D}"/>
            </a:ext>
          </a:extLst>
        </xdr:cNvPr>
        <xdr:cNvSpPr txBox="1">
          <a:spLocks noChangeArrowheads="1"/>
        </xdr:cNvSpPr>
      </xdr:nvSpPr>
      <xdr:spPr bwMode="auto">
        <a:xfrm>
          <a:off x="6943725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3C878700-CFBB-4C41-9095-D8B220636227}"/>
            </a:ext>
          </a:extLst>
        </xdr:cNvPr>
        <xdr:cNvSpPr txBox="1">
          <a:spLocks noChangeArrowheads="1"/>
        </xdr:cNvSpPr>
      </xdr:nvSpPr>
      <xdr:spPr bwMode="auto">
        <a:xfrm>
          <a:off x="13030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6249A56-6A74-4A2A-BC30-E9F2EF1713AA}"/>
            </a:ext>
          </a:extLst>
        </xdr:cNvPr>
        <xdr:cNvSpPr txBox="1">
          <a:spLocks noChangeArrowheads="1"/>
        </xdr:cNvSpPr>
      </xdr:nvSpPr>
      <xdr:spPr bwMode="auto">
        <a:xfrm>
          <a:off x="608647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C8C61BB6-6EE4-47D3-A60A-BCEDB752A424}"/>
            </a:ext>
          </a:extLst>
        </xdr:cNvPr>
        <xdr:cNvSpPr txBox="1">
          <a:spLocks noChangeArrowheads="1"/>
        </xdr:cNvSpPr>
      </xdr:nvSpPr>
      <xdr:spPr bwMode="auto">
        <a:xfrm>
          <a:off x="694372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D369E7DD-3A79-417F-9F1E-75AA6A98C6A7}"/>
            </a:ext>
          </a:extLst>
        </xdr:cNvPr>
        <xdr:cNvSpPr txBox="1">
          <a:spLocks noChangeArrowheads="1"/>
        </xdr:cNvSpPr>
      </xdr:nvSpPr>
      <xdr:spPr bwMode="auto">
        <a:xfrm>
          <a:off x="608647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FE31853-B898-4863-AA51-1A4130C58561}"/>
            </a:ext>
          </a:extLst>
        </xdr:cNvPr>
        <xdr:cNvSpPr txBox="1">
          <a:spLocks noChangeArrowheads="1"/>
        </xdr:cNvSpPr>
      </xdr:nvSpPr>
      <xdr:spPr bwMode="auto">
        <a:xfrm>
          <a:off x="694372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A329BF87-457D-4D11-B8C9-4C6DE90E9796}"/>
            </a:ext>
          </a:extLst>
        </xdr:cNvPr>
        <xdr:cNvSpPr txBox="1">
          <a:spLocks noChangeArrowheads="1"/>
        </xdr:cNvSpPr>
      </xdr:nvSpPr>
      <xdr:spPr bwMode="auto">
        <a:xfrm>
          <a:off x="608647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5C87C330-5674-4EB6-9431-0AABD9E86A79}"/>
            </a:ext>
          </a:extLst>
        </xdr:cNvPr>
        <xdr:cNvSpPr txBox="1">
          <a:spLocks noChangeArrowheads="1"/>
        </xdr:cNvSpPr>
      </xdr:nvSpPr>
      <xdr:spPr bwMode="auto">
        <a:xfrm>
          <a:off x="694372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2CF8827B-BB78-4150-966E-410F6C04C252}"/>
            </a:ext>
          </a:extLst>
        </xdr:cNvPr>
        <xdr:cNvSpPr txBox="1">
          <a:spLocks noChangeArrowheads="1"/>
        </xdr:cNvSpPr>
      </xdr:nvSpPr>
      <xdr:spPr bwMode="auto">
        <a:xfrm>
          <a:off x="608647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C11AF9E5-E224-4A06-A538-EF998964996A}"/>
            </a:ext>
          </a:extLst>
        </xdr:cNvPr>
        <xdr:cNvSpPr txBox="1">
          <a:spLocks noChangeArrowheads="1"/>
        </xdr:cNvSpPr>
      </xdr:nvSpPr>
      <xdr:spPr bwMode="auto">
        <a:xfrm>
          <a:off x="694372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9AF35464-5CB7-403A-A690-7967271DF364}"/>
            </a:ext>
          </a:extLst>
        </xdr:cNvPr>
        <xdr:cNvSpPr txBox="1">
          <a:spLocks noChangeArrowheads="1"/>
        </xdr:cNvSpPr>
      </xdr:nvSpPr>
      <xdr:spPr bwMode="auto">
        <a:xfrm>
          <a:off x="608647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4E33AF9B-3EA1-4B9D-9971-7601B864174B}"/>
            </a:ext>
          </a:extLst>
        </xdr:cNvPr>
        <xdr:cNvSpPr txBox="1">
          <a:spLocks noChangeArrowheads="1"/>
        </xdr:cNvSpPr>
      </xdr:nvSpPr>
      <xdr:spPr bwMode="auto">
        <a:xfrm>
          <a:off x="694372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6597B3A8-0016-4300-B50C-7AC6908AA1B0}"/>
            </a:ext>
          </a:extLst>
        </xdr:cNvPr>
        <xdr:cNvSpPr txBox="1">
          <a:spLocks noChangeArrowheads="1"/>
        </xdr:cNvSpPr>
      </xdr:nvSpPr>
      <xdr:spPr bwMode="auto">
        <a:xfrm>
          <a:off x="608647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A45EC2C4-5988-4635-AF20-70369CC4E93E}"/>
            </a:ext>
          </a:extLst>
        </xdr:cNvPr>
        <xdr:cNvSpPr txBox="1">
          <a:spLocks noChangeArrowheads="1"/>
        </xdr:cNvSpPr>
      </xdr:nvSpPr>
      <xdr:spPr bwMode="auto">
        <a:xfrm>
          <a:off x="6943725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9903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93B741D2-1230-4BE3-87AE-99E3329E4586}"/>
            </a:ext>
          </a:extLst>
        </xdr:cNvPr>
        <xdr:cNvSpPr txBox="1">
          <a:spLocks noChangeArrowheads="1"/>
        </xdr:cNvSpPr>
      </xdr:nvSpPr>
      <xdr:spPr bwMode="auto">
        <a:xfrm>
          <a:off x="6943725" y="19916775"/>
          <a:ext cx="1199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99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571887D1-13C1-4712-A956-C029D1AFFFA7}"/>
            </a:ext>
          </a:extLst>
        </xdr:cNvPr>
        <xdr:cNvSpPr txBox="1">
          <a:spLocks noChangeArrowheads="1"/>
        </xdr:cNvSpPr>
      </xdr:nvSpPr>
      <xdr:spPr bwMode="auto">
        <a:xfrm>
          <a:off x="1303020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178594</xdr:colOff>
      <xdr:row>31</xdr:row>
      <xdr:rowOff>0</xdr:rowOff>
    </xdr:from>
    <xdr:to>
      <xdr:col>4</xdr:col>
      <xdr:colOff>292894</xdr:colOff>
      <xdr:row>31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B5DB669-33E0-41BF-A9C7-8827500F975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8F66338A-FF3E-4582-8050-809E44DF639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ECDB242A-0BC2-4D40-A03E-C855C9BE833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B2F2B31E-0DC5-4548-80C2-F6DBF54E802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759FBFB7-36A7-49AB-A205-9067C84CCC1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E53DDA97-11C1-4691-9BCE-32A864BA656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8464DE5-9939-421B-ACFE-AA8415098F2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571B72FF-0832-411D-ADEC-AD90622813E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21338E-7123-42A2-992B-A7CE00BA10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1EF17AEE-5328-4257-9214-344B0210CC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909A6226-0DFA-42A1-A01D-5FB2A4D9FC4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F2DF1864-E571-4972-96E9-A712C0E43F3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5F7705E4-AC5B-4C8A-8F80-57ABE94F9E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A5E12ECF-1F67-4D65-A7EF-49259006FDE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434ACE5-7728-40BB-B0B0-0084176C0D2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BA4FE0FC-CE9F-4626-BC1C-A50650F127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F0B679DA-7ADA-47B9-8AB3-77E8325E0A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2AF768FA-FB93-465A-BE12-0AAC0A0969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285AACEF-D676-4659-B534-76EB48E7D9E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991544C6-84C8-4F0B-9F77-1252FF5CB2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85619161-9A55-4107-A36A-5B7F96ADB2A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A648ED4A-4C0E-4FBF-9AE7-4C7110A2A1E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132A6EEE-4A8F-4B28-8D51-3BC040E8017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A136E58D-483D-4569-9888-0EE9FB0A18A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28CF8AD7-222D-4F03-A6F9-247A62E028E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D59EE2D2-E843-483F-801B-1A94961CDA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59FD2503-9F8D-44BF-95FE-0F5D677430D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A4A291C9-F846-4195-B0D4-F0FA2AB03E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45C62FEF-78A2-4878-ADDF-F9B13429BB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75F5DBDD-F6CE-41F4-9555-841F0FF915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CF8E48E-DA49-497B-AA50-28B24F3F62F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2452334D-DF2D-4428-85D5-3270FAC129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8B5A9A31-6CB1-4A9D-BEA3-3B29E608F32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452148A9-065A-43C6-9500-41FB5FC73F3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AC74E800-48F9-4D13-BA43-9BE7BC08943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AB129BF-6F40-40C6-A8EE-B9544E3090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1C93FEC7-D2CB-4EE8-98D1-6D5F4F79741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3CDB2BD4-84FA-4876-B087-138080BFBC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6E4DC702-C788-4673-9794-ED4BC1BFAC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E8885AA0-D2B4-41AF-8921-A1871AEDCC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D64294-0C6D-4F9D-A501-E1C5ADF33B4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94633814-E77E-4C7F-B6E3-6F2C6B3C863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79E71D42-3A59-43DE-97A9-26865A90166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4350B913-F86E-43AA-82C3-A774E16DFFB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A4F8FBD2-2374-4F59-A216-A6BC5BDEEE4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EFFA44D1-59BC-403A-9DCA-5F08977CFDC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E74C0C3B-2320-432F-9C12-D6436DD5AA1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4242714C-3E0F-436B-9992-E22F4D7CA1A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43A488FA-6431-4BBA-8D92-77507AB1F74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B515F560-4867-43EE-9D7E-E3725AC2A3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FF5318CF-F3BF-48BB-B7E5-03E378231F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9F6B98C9-771C-4036-8C55-DC567CECEAD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5C2351EA-F788-4C4B-BEF3-4A733739B72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3AD6D014-1BEC-4732-90AA-2C6372331E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536F81D4-9F1C-4640-AB4B-9B4870E13BB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E606980B-11E1-4836-82C1-204E2D43987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1B653DD9-988B-4997-8551-50CA71FB7F3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E0A65FB7-01B5-44B9-B009-4240EB83789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8326D311-93F0-405D-9561-1666DEDE76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57679C6B-998C-4A5B-9AD5-769BFFDC19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1911B410-A71D-4DDF-8012-B9282D4F13B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E3622DD2-E7E4-4614-BBF6-FA52D34AE5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BCFE9373-954E-4546-A197-EA0FC79C1BC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2DFA9415-D29C-41B6-9043-7E492FA4D1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57EDE444-9EE7-4E58-B961-98FACE30FF6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B7723421-90E4-41E6-9DED-BD188A63173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9B18E840-827C-4688-B2BA-C364EAD1D92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236823EB-8988-4AEA-95ED-37A26AC4BE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C658F2A3-527D-40DC-BA58-398015BC903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EFEA1DC6-F9D2-4E14-8F0D-BFBAD3FA164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8EA30905-690C-4BF7-937D-2CE0639E4F1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FA22118A-FFDA-49AA-BEA5-A88A8B8B749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41FF7EFE-27E4-4122-92E5-26BF4DC6211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F578141C-9944-445A-BE22-1AFF83961DF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B4610AA2-02A7-4016-AA65-79E8496F86F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76AA0931-5111-4FF7-91E4-B195E55421E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B4A1022E-CB10-4467-86C6-EF64C8BF3A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A89F8A43-61AB-4B8E-89A7-B01FD86177F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C4F1559F-9D38-44B5-8BB5-D365F87049E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99BA9E02-E7C7-4FC0-9B07-46FE3AC70C1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94BCD36C-A0C5-4276-97C8-D8BF089E08F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745C9FB7-E5B0-4674-8819-B96683184B9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164ACE62-7FA3-48FA-8211-AC9E444A8EB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B65EC70C-4C42-45F7-9AB6-6691AFAF564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EBF42158-EC49-43D3-B562-5AD8341C529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1B1B369F-2C94-48FF-A7C6-2C88FE6F59F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277B82C8-FF05-464B-BC96-BCC5ECDCB8E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C1886392-25C5-4E98-9F16-FEB1767654C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5B8F972E-5231-493B-97B9-2F53F897FD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B5DEC8D8-1E6C-4B17-8520-3DCCE83CB80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33CA5B11-41EB-4668-9CD9-2F323F353F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7EF50B2E-22C6-4C7A-BD6D-CE462C7B30A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DE48385F-F6C4-4663-8D88-159425FD94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8534BF2B-1A2F-4C6F-B0C9-B950AFB6F5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25EE0874-4F97-4F86-87ED-AE1C3CEEF9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8127A116-9A24-429F-8B4A-3E5B9470CE2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A1B52056-459B-4993-9E1E-5680C6FA7D7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02AB075D-53B3-4012-AEB9-806E33D04E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C6F51AB3-09C2-4D58-8681-C361AB8973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9F724909-D4FF-4072-A931-9B3E9D6FA79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B0036CEF-B447-4D3B-9664-BDD99D4C6FE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E57DE205-5D46-4C27-8482-C687779AEDF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F5697202-6BAC-4317-8514-0B6BE81FBA5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A5D96737-D399-493C-9AF6-D415D8CF69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1EDCB24B-1BE0-4526-934F-A063B266BF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6D8FEEA7-8089-4AFA-A309-9BCF70A1DF6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A6A0195F-A5DD-44A2-923A-B2D6C257556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BDF08170-02A1-4253-A031-FA5DF5F46D9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B6BBAA5D-52FD-42D3-BAB9-0C24FFE7133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63A5DAA8-EE61-44AD-8001-4478E58A4B9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48BFE8EF-A450-43BC-ABA8-ABD7DF8BCBB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9874EA52-1222-48D0-BAA8-EBEE3D1AB8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1133718F-9801-4F30-8F79-48832256D98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D9700924-EE05-44F2-9D6A-57D97566D66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5497B91-BDA4-43B2-922D-E8D1B370B4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C411F129-56BA-46CE-96E7-4E5A9BA573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46DAF849-29CE-454D-9CFC-044E9F8BF20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8D5852E0-834F-4383-BBB9-CFE9A88A8F2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AFF5C6E5-4B85-4721-99A1-BFAE49E1A4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BAB0E2E9-D91E-4AD4-8D53-9ADBBF495B6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51968778-E755-4563-9390-FB6D7DAE622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641010D4-B275-4EB8-878C-4177CED9B9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8DEFFC34-8765-483E-920F-BE3C8A5D25A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E4E1E1D2-586C-44AB-A401-AF263EF27E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F85877F4-8DFC-4D92-AFBF-A743BC2809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EAE19A99-64FE-49EE-8364-54A279B8ACF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539894BC-5227-4368-85C7-A14E21914BF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B9B94B8D-7059-4ECA-A9DD-6C399BF8082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E6970438-524C-4D1B-8856-77A2475B826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0560AEBB-E779-43C8-9482-EBC3CC72AA4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53FABBC8-6A8A-4AA6-AFB0-B27240874A0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2C6BC1DA-1288-44F1-ABB1-6004937BAB0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552699E9-0319-4098-BCCC-B21AABFB5BC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64C8FCFF-D59C-4772-B2A1-DCBCB4616F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CA726218-2881-4125-8FC4-7604D503374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ADC2CF20-80CC-4F49-B291-4638372D2E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B21A5FEE-991E-48F9-BF14-066A579576A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43B96B0F-5BA4-4AE9-88B4-365DAC8DC90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7F0EC487-1DF6-406C-8818-E7327ACAE4C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17429DBB-BF5B-498A-8B4E-571298DBB53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88268F6A-F807-40E5-9AC8-A8C22AFAFEA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31FF8C49-7131-431C-BE54-0CF11F78F27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30A9D7FF-9BBA-4055-A8CE-E51A035084A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FBF14371-81E6-45B0-B999-5F4C8A0E5A4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220486B2-6668-468E-A522-FA654B6D3E6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CC25BE9F-CF83-45CC-8FD9-AA3D8933BC7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7E76AC60-D808-415C-8B5E-3E7CCF76125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4930B74-A1A7-46E8-AA25-C894DCB29C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FCB039CD-3289-47F8-A2C5-11675ED064B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9CF8F798-A79D-4D36-BDCB-3DCD1AC3C63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1182821B-9A78-408B-B458-DD4BFF5B5E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021FBA91-C879-4598-BBD4-109BF6E513B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3865309E-C4B8-448C-BD40-8402DC2FD51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666BF1A4-9D06-4330-B069-9289AB9FAF2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7181F016-F81E-4D6B-90BE-E8C5C1E246E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C5A44B06-A484-4919-9718-AC707A33EAF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675B89E1-2AB5-4627-BEF4-5B85717BD42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ECA8AABF-67CC-470D-8419-24E0C52610A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8B9717FD-BD15-4D96-9553-5F2FF035CD9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C72E96B1-5E2D-40D2-8345-1BF80C607D5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84CD551F-59DE-4F49-AA81-B66479336B9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F4B36F8F-06DF-4509-9A01-2A22308B052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8623B205-C213-47F3-8844-3234CE61525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7A2E66A6-EBBB-498F-AD92-99A98C419BC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8F8BE604-F8B3-46C2-BE32-3F768C53AEA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C15951F3-9465-4AD5-8E81-EEE4F240AC5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2916666F-9947-41D2-8035-218EED2F06E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DEB8491E-A024-4260-8D5C-56045C8FB34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BFB814F9-C938-424F-BFEF-D496B0B9991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411120CF-CA2B-422A-A4C2-CC240F2F06D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CE364801-0195-4D07-89CF-E879B433EA8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A209E8E3-6E45-4AA6-867A-0A3094FB0D5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89327D09-A37E-4C21-8DBC-48659968133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18F27F86-E7CA-4543-B191-326776CB39B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9467B989-5578-4462-8926-C57F250B45B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0C7E538A-A9D5-4221-A4B7-A8F646B14E5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532904D2-5725-4D9E-BBA2-DD752FF94E7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B92AEEC7-B2D9-40B9-88C3-97ECDC6079A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CEC7050B-BAF9-4F39-B8AC-7B253777EB5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AD741827-AE12-4C12-8143-3EC33988BE7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50284A67-0F8F-4AB9-A9C6-AF624D2366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7B692B25-E0C2-4DE9-AA38-33C84C85140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5F0E44C3-4731-4E24-8110-7C29ED36922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59B7247E-A020-470B-8EA0-02A0D1BB234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D778FDEE-5D39-4D46-A984-660E9E463A4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7EC00666-C614-4705-AC07-6F3B0CD718B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188C9099-4DD3-4118-B7F9-2F0198221E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8C59B6C3-42F7-4E51-B280-5C44D68F6B2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66E8E2DD-7572-4F48-9D0F-45FBD78EFD9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6A6946A5-F103-41E7-91DE-01A51E7EC1F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89567E8E-8869-456A-B259-BF6368FCAD3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706F9FE3-8A60-4C2E-B934-9BDB21FB7E4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453CA20E-29A6-44E1-9FD5-5D76D229501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739E7DDD-38A5-473C-B020-9FA3763A66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D63033CC-45D2-4306-BA59-B1D4D77479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86ADC0BF-A9D6-46B6-B754-FDCAE186A18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73B14209-92A5-4DCD-B4C3-2B168CED5F7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1A16239A-BBB9-4FC4-9AB0-A860DEE6230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89345A2B-D790-4625-A342-3570EABBEAC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512CEE49-5407-4CFF-BA87-96802BC4B8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2AA4B788-F632-4BF8-A35D-4FF8A1BD3B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4B66B010-90B7-4167-9247-43F1095CB66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EA7E4100-A8AC-42CA-802D-337AB4ED71A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EEB55C0E-C9C6-4F4C-BF42-9F55FE7743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CA120C6D-A99F-45CD-AE65-4D7BC781B90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421B23DA-EDB1-49FB-80E2-28DB01E0917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38429FF2-F896-4D87-BE2E-BAAD82F861D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2505DBF6-B0C6-4021-8C83-B8DF09BAA29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4D915D5D-A040-4F2C-BCA9-AF0312F0E7B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5E2C9003-E0E9-4100-8C47-6C60463EBC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89E2FA06-BC5A-4CAB-B684-BB598F09031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E8E03C24-77E8-430C-8640-A714F8B727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C38CFEF5-5A77-432A-8DBF-951653CA1AB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196CFF45-2A93-42CB-9F67-72161C795DB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186CCEC9-609D-4AB8-95E0-5342ACFAC7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B913B8DE-1132-4CDF-8394-E6B6ECB05C2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D834364E-F503-4270-8018-78E4AC4AFD0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47E3E0FD-7BF6-4B8C-85C2-4BB2C77C972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0C07AD4F-1DC7-4D9D-9854-E682C1DB257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783CD4E3-B013-4752-A874-6861C87B83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728A1C54-AB0B-47E5-86AD-1A28B28BE0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9CA872D3-6331-4494-8FFF-7266FB1785A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8158359E-F475-44FC-9274-ED3933AFA14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2A9BF8BD-6CE1-4E3D-9FCC-1142322EB6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B8AA9EE0-418E-4598-8484-1C03086E667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5A286298-274E-4AB4-BFAE-BCED5E4427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FC73C0EF-7C8E-4708-ACD6-E9100ADD85A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A2F46001-0E61-4B44-80AA-F62815C8D86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6E51DD58-B17E-4129-A907-666E20E105A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D46458AD-44FE-4379-A47E-28BA6418EC5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6348826B-3B89-41B0-A11D-4C4844F35FD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E4C838E5-A7A4-4E12-8B04-02C0F03ACD9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1AFC0AF8-E37F-4411-A36D-20BD14F9FD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9447226D-A123-4B51-BF9E-87D3068DEB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3040EAF7-2787-4364-B342-D7FECC60FDF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530CA8D0-9A00-422E-A334-8630C404A7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6E57BEE8-312D-491C-B8AF-073C199FFAC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4548B660-3FA5-479A-AC31-BCC61A4F056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12BBB332-9879-4E82-BF5B-3F61B3AD542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59677FB2-6473-42DE-8C2C-3DBD3D9B194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03F553AA-6930-430D-A322-8959817DC92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D92D59FB-860D-4635-8B86-27C978F3D50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74EA50A5-DAB8-46D3-8231-5FC193E67A6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BBD94CD8-6689-4B29-8194-087C1A5E84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568C23E8-83FF-4D3E-AD77-C414DFF8677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3660AC33-9E59-4FC4-BC6B-297685D06BF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177C6ABA-E7E5-4DB9-9DD3-ECBA2B9E195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32C4E184-C972-4985-9B26-5A092375492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20C3CFC2-D195-4F7C-B069-8119D1B0D32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A3FB8BF6-290D-4DB8-A030-6CD1BFB147D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0385EF60-5F6B-4153-BF65-6968B5CB554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4F1ACD74-BDEE-45FA-AD84-3DCF9B0ED3E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7095F398-782E-4911-B191-AB12DFD03EC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55B1E04B-A3A3-4F8B-9A75-A64F34C9721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872C27DE-5311-4050-B9DA-10544743EFB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AB5037FC-AD6F-44C4-A42A-07FC78B5B24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0F5046F0-6C6A-46BB-9EAC-22053BCA8F3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48875F2E-88AC-4339-BDC3-8FEC3495F2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C7A1AC15-0027-426C-9FF3-36D3ADE08B4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C49CBAAC-CDC8-4FE0-9DC5-86F9539609D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D6B7E7C0-CEBF-4172-ADA8-281D9C0E49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8F86C252-0235-4BD8-A5B6-C1EA3DE148C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7B4FE9A1-BC68-4E45-B368-C606F04D583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B01702D0-1A00-4A0F-93C6-C13601863CC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2831F6CF-C800-47C7-B620-7479A39ACD2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5DA9543B-FFDA-43FE-959E-57EFDF9595E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ACB10F63-CEA1-4941-A6E6-1C17B274751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7FBD6F08-A8F5-42E4-8572-F74642F3294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C00CBB28-D98D-4D4F-B4ED-CF7D4597E76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AF7AA856-FA0C-4D93-A0CE-290A4C5B340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DFBF845E-E755-4348-97B4-CAE2EE28789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D150E782-FBAD-4172-A956-F3A2393FF94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41FE4FAA-8B31-4FA3-8F98-79450397724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6FA67749-A7C7-4F4C-927E-B51E58BB056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82A29D9E-8297-4E05-8D0A-0AE5A4F0017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8720F925-1E0F-4BDF-A9D8-2E703D338BD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53F28D8D-C93F-49E9-9E40-A4F22F2ABEB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93AE0CEC-1627-445B-BDA4-4621A80DA77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1CD59DFB-96B9-4F04-9CDA-23FE393CF55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DB7A634F-4B91-4AB6-8E51-5C8C22DDAC1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C964352F-9EFA-4476-8EF6-BDA4E1B97E0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B41E77E9-DECF-4272-9415-315C19FA686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750E6C5E-64E6-475A-B520-AFE5B8FDA83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C9EC0380-EF69-4047-A7BE-53F38DC29F4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090C78AA-696A-4D67-A041-E850A2E8BAD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20E5E728-67FF-4B43-BB2E-8FC3D5ED84C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234BC493-663D-499A-8AA4-0223B2811AA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D6D06780-E774-40E3-BB7B-63C7AE2DD1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8CA54512-FD05-40FE-8292-287A4371012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730E6C2B-4036-4D2A-A0DD-82E9F8CBD8F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A83A8C10-158E-4C95-9B52-03CEA2BD823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C4F84FE5-A8C5-4AC0-8188-A45D60E6C9E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CCD6B885-D98E-489D-A36B-E10F5A776D3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47DA39CC-55FF-4F50-B1AA-B7828DA1D7A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7A39245A-F4DC-4D09-BFC4-16236AE4DFF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96903B6B-0780-4B31-8BA3-B0DD2484479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569F57D1-572B-43E6-9309-09E5BA3438F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82422510-BF07-42A0-8D67-E4A77872F8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C5F3DE7E-2FFB-4E35-9C05-A3511D26C96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1414621E-17E0-42C6-87E7-A25B74F61D1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101650C2-0C6D-4E33-BAC6-43A2DFB0946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9D6746D9-0199-464D-932E-A6005508C3B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246121D0-8EB9-4006-BDB9-135DD9E0E1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4A4AB88A-8AC5-45FD-98A2-C84FBAE410A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A73D8F6F-EF1E-466D-9782-4F372C71094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D5645C03-D57D-4315-9995-AC9F1614851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90687C81-E3B6-4600-994B-05280E4D669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9CC791C8-5E78-4555-A895-9505A3A6E1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DC46C189-FA4C-4AC2-8B6E-0CC0C078EA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177C60EB-21D4-4FFB-95A9-10A1C53DE32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14A88869-2E93-4172-8FE7-4D0D34DF42B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69A79966-328D-41E0-BEBD-451F0F53B93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558DF6E7-C2E1-4981-9BC9-CDF1E51D71C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03F3DE16-D6AA-4D55-9105-8F8753AC8FF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52F54811-92C3-4324-AAB7-49010CB206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2074E9E6-39B9-4962-90E9-B0368D3ABAB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C05C7D3A-1EC0-425B-82D0-8AC25B8804A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7FD1B629-C8F3-4785-8B98-70420253739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AFFCEB56-B918-440E-AC17-ACD11A3F738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503E1F3B-6F81-4A8F-A187-C670F5B5650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5A7345BE-B476-455E-80ED-038B09CD5DA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1FC41028-DE49-4B1E-AECA-89A3002AEE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7209822A-3650-47CF-9139-D862F6EA143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72C60147-A73C-4DC4-92E0-CF06A4B663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DB9C13A5-F483-463E-9096-208CFB5CA41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8E8B40F0-DAFC-42FF-9829-EC5BD72305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1D3E3D89-A040-41D1-8525-B7EA7B9C94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2E948A38-CBB8-4881-A0D2-F37902F08DB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40C1A5DC-D42B-4E95-BF60-0CBEBFE1CAE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12DAA0CF-6EE0-42AD-B09E-AB3F446CCB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0DE61B45-15C6-4AF5-9402-4F3BA8E2627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42641B1D-47EC-400B-9BCD-326216F515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8DFF3917-9DC7-47DA-9308-8463B53FF2D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0240F47C-5907-4850-A234-A610221F537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61C15BB9-F138-44EE-9144-85DFD43CB12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D740DBEC-EDD2-422D-9A47-26B95CD0688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E38936C8-FDB1-4570-A663-5CE9CBBEDBB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1326BCD5-AF70-4DD8-91C0-70AFA9FBA08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62A3B737-63C2-4935-89D7-95006351AD7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92E3A68-2170-4560-8D89-C8A41884F8A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EDABDF21-8495-4860-878A-0FE4E759C7C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F7ADAF6D-4D61-4901-A149-F199A7E2267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66F7E2AD-8FD7-4B98-8B4E-C9F30C8DA10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3492520E-7ED3-4D88-84E0-A60B0E0DDA4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B5BE55DC-B549-41C9-85A1-79859B32BE3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7E072E10-0B7E-4506-901A-3B0D885B7F7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2249C629-4E16-41FE-9EE1-5798359955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12DA8782-D3D5-48A9-807A-4529FC0FA3B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A93741EF-E5F7-4C6E-8FFF-F3E7380F703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E2F8D338-A422-4B15-9739-046E9C194E6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C6F52D35-72D0-48FC-A9F4-59E67CCABA7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24FA68C6-9D6E-4FF9-9D93-B724C03A5FC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B25BAAF4-DC55-47DA-95D7-09E49998746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4AB0B0BA-14E1-4D5B-A3BC-87A9A177557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DB670CB8-7B76-44F0-B636-357FFF21011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803EA95D-CE8B-48A0-A57E-A054A9A507F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449172D0-8D49-4827-9408-3288264754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69B9D3B6-453A-4ACD-AF8A-F5E89ED07E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7CBA64D5-C8D0-4830-921B-52065036BE0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DF5CB8C9-BB4B-4A40-837A-84B4C1A8FEA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7FBDE5E2-E5EC-47D9-A78A-E604E33CAE2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F8DB7802-C515-493A-B02B-CC54D8063CB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9F9D54E5-D3FB-486D-A4DD-7ECEC4AD46C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D79ED85C-1C66-4470-83E0-75BFDB0194C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E1FC6BD3-2286-45DC-9A27-15C60C6F773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1BDB0408-E848-4775-9779-7E728A97CCE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4E148EDD-108A-4D42-86BA-E8A50940341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C96B2850-7964-4BE1-A36B-143DDE733F4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11C1D84F-7D31-4B5A-B0BE-164BC1A9DAF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265C806D-DA47-4D3C-A830-0F334439687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56AD5769-AE10-4547-A2E5-67DA3FCF929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35F2BBFD-76E5-425F-91E6-009B8CCE90F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846D6333-CDAE-4963-9F94-CAE87F71A64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D1D695ED-CC22-4979-A559-EB089A84EA2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443FF686-E0BE-432D-9EF2-140F84F769E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5A8B576B-C024-448E-BA2A-2AA04987482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315BB91B-BD63-468D-A45E-C0F4083E4DB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271A57D7-2EC8-4BAC-B74F-FE19A29A04C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B1A09B4A-97B2-46A0-A33D-E4343FFCB56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1B89F667-B1AF-4B74-8B16-B67CABF1ED1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BA3B3CE6-D261-4402-B685-ED95C23FA35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3CE84157-AB00-44DD-B6AF-D29EF5D107D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4E6D1C51-E4D4-4875-890B-1DB825EEA03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F34D6BA1-DC26-4FB6-B0E0-848A5B4192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C966D6D-0481-4EEA-BBB8-9B632185FA0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7D2B8BEE-20C1-4F6D-959F-9977D089A2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5F4CF2AF-AEA1-456D-BF89-182B8DFA893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878E6840-46DC-4219-A791-FC4CE06282F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86D40D47-7A04-46E2-9E79-494B4A6EDD5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EF65D2DA-1E96-4366-9447-5DCD08F1D28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3B07C623-BF7F-4108-A926-44849B92ABB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40D43353-8CB2-41DA-8B8B-7B5659EA887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E6E4EB8D-AEB4-4DC7-B9D5-BE8FA69E661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BF317ADE-5ADD-4FC6-B3D0-AED28390030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673B56C8-ED59-4867-9385-E82C7C6649E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71353A9D-D3B6-4EC5-89E1-CCC6129965D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CA54F87B-0EFF-44FE-B8CE-1A1F1C7F737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0CE09557-6516-4158-BEBA-2AE142B9A4D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02278CD7-C820-432B-8298-CDCC156D98C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1E3946FF-DAEF-440B-BA4C-47C3F21CDBA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4A71EFCC-0139-404F-BE09-CB7081CA59C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1130B13B-DB14-4F9A-8B7E-C2D74DAA1DC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B8D96024-7C55-4215-B9AF-123403FDF7A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162D0A3F-ADBA-4C7B-8B33-FD2CE6DE8C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C25062EA-736A-4E2C-AEFA-07950D9AE83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50CC62CB-A3C9-4933-B347-F1CC6B4C066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F2E1D2AA-7F40-4521-A022-619B0A5AB49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C547A9BC-A473-4CF2-BFC0-2B9D3098D2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5433CA8A-5422-401C-843F-47D463E875D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66C0E5A2-EB2A-4920-A937-D8CD3D14BE0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EF6378D2-8A52-47ED-B98E-6937224D984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F2922671-292E-483C-B07A-063F43D2309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9BAB1963-1C3E-4E98-A487-15B4324389E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69D47F47-CE89-49F9-BB4B-8E6E3643503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1CF9F780-CF02-4E2F-BFDA-F7CBCE0796A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BE533C58-1964-419E-8AEC-0F86498D753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E37847E4-7F95-409A-A92C-0091B55DA05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41B805A7-F387-43FC-9341-441F863B368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E7DD806E-2B72-4622-8EAC-0995F8112C7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387C9C24-10E3-4A63-94D7-22DE97774FD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A9FF01F6-A55D-4580-87DC-B823C081C50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BAA3CFC5-49A0-4FCE-8676-A38BCE0027A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820DE8F2-0464-4E54-B34A-7DDE743778F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9D29072B-044A-4C59-82D9-2496E32EF71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54B22FB0-D3B2-4DE3-A02B-E9C1BA4FB5B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13ED644E-3F09-4078-B9E2-5A8F17E7436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47AF2E61-206F-48F5-88DF-D1F8193F101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F03A52DC-F9D2-4B19-BDB4-C162E2C79E9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9607A506-214E-457D-A58A-18CBE505AD2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3EDB93E8-A1FF-4DD1-A8A2-B977DBB0EBF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5BFDF9E0-5595-42A6-BFB2-05FCE406D0E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B6002253-B53F-48B3-AAD0-114F0AC3F80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F995CB63-06A8-4E2D-922B-B112542BDD9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22C4B465-A5B8-447A-B1EB-F550590AE54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10C06632-072D-4C73-872E-FFCB6D1D3C5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763185F8-87EC-4BBE-A3EB-C2E6AD3312C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A0C75C8C-C434-4634-BE40-92A26CA4961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246CB548-E3A8-4C30-BFBB-579BA6836B7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7A6FD263-D3B5-4629-9272-D55F9978A60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55C5D673-17B0-447B-BCA8-CED51193C9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FAC4748B-D98C-4196-BD5D-04BA8759DE3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3D0B173B-5B1A-4713-83AE-D88ACE896C2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5928AC45-7140-470B-BF86-A78C59BDC42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75EA581B-A854-4336-915F-CB3C2BD621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6D45F394-014B-42BB-B50C-79E74648E9B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ECAAEFE1-E7D3-488D-947A-131534FD7E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21840406-A834-4A53-95D6-56BE3D8D534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5C0F66B9-79BE-41E4-9E2C-E545BE8897C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B1491FAC-9CC8-452D-A575-CBBB069F3C7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7C287B3E-E832-4298-949C-8D0E2951206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AC8F7046-EF73-4DDD-BB88-F5303E48D72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30F1D6A6-A848-40D9-B429-825D98E88E2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E9C8A5AE-F15E-4632-B893-3E7EB8E2D7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D8EC2BFF-FC4D-4526-92B5-12F20EF65A3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B08E527C-799E-482F-9CB1-0365426B574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92B53126-AFF4-4EDB-A49B-C0F29739AF1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0ABFFB95-D6AE-4983-8B16-3C54F18C205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C18EDDFC-63AD-476C-9820-99A36A5137A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458422A6-BA2B-402A-91E7-D3E0E1FCCE8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EE65A1C9-362C-467F-8EF8-0F702276C08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85FBC516-D816-40C9-9821-0BB25CBE4A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0E2C2516-9B41-4DA1-84F7-3FF0C619684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8733AEE6-9A9E-425D-AD2C-C9D3FDEE609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3959E773-B318-4D70-9934-DFCD0273DF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EA8FB15A-C7A7-44A4-A58C-49B54DF006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0322772E-AB4C-430A-8DFE-74024255B2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A6B9F415-D5E7-4F40-B660-C75DAA7DF2A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21DFE2F6-4A6F-42EE-95B7-B850CB9DC9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D8569C26-CCCB-43E8-B375-21B2622CF34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15181F6D-4217-4C9F-9D77-711428591A6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9D3F93D7-D580-4F90-8042-A818AA5CC85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00935052-DF5E-4269-AA44-2A191D53A0E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6B292E37-81A4-43D1-83F2-884496BD69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09E365AA-FC60-4347-8334-1096B8F96FC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A2D97CC2-01BA-41D8-8EF7-8B52167A687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2EDF291F-727B-4FFE-B6AF-D00A984D5EF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74D67766-639C-4C77-B590-05242FCB02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C22BB227-7B07-4A05-990D-F2AA4B668EF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EB2D7038-6748-4DC9-8B77-18D73347EF0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47D984F9-279D-4DC1-828A-6F9D519171A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E16A1047-78EF-4F01-8361-A4AF8C297FC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6F48282E-D721-47E7-9EC1-AD3828C6E4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EF537310-EF54-4055-BA52-9CE82AB5A4F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2DF7FBB8-8735-4230-850A-996C2369144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B07BDC40-CAAD-4F3E-9D2A-C1F2D6EF8FC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02CF0330-E466-488B-8592-03033300A6A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5CCE5879-4629-4208-81F0-A0DF097A84F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58285707-BBEB-4D4C-B98D-3CF99DDEDA8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29CF1903-F66F-45BA-A769-64924076CE4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217981CC-C8EA-4738-A847-1D53F592908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2EB3206E-BDD2-4302-9936-15810FBF9E9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A79EA5D7-AED8-496E-802F-FB376537695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CC6AE4B1-A7C4-419C-A834-E79FDF2C585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D106D3A2-62A3-418B-887E-84069FC1EB4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5FE9647E-5901-4AE0-B206-0B30DCC6356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2FC163EF-FBDA-4FAD-B838-DFF5464434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11037812-251F-4973-9958-E3860B1680B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4983F446-FCDE-45AE-9BCF-64312D7FD17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3A867DEC-A7E1-4B3E-BB8B-058329AF386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D3D540A9-D763-4108-B747-135E656886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9F7C0DAE-7981-4BE1-81A6-E6A3A95C5A3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E490EEAD-77E8-4735-B33E-7B7E2467EE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0F9AD4A9-DF91-426A-967F-D238CD03A44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CE1F73F1-3C72-4345-80F5-11094D0EBD3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FAC638C8-17E3-4CA7-979B-A117BA34BE0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05A06C07-254A-4989-AB97-7EB9B58DCEF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822DD6FD-79A7-44FA-BD37-C874A8A76B2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5C6AD1B5-0FFD-4687-9DE4-5BE76986025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F0BBD415-DA0B-4D5E-B0A1-0EAF566BBCE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BE005BB8-6558-4503-BE2D-C08C5EFC883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CC506892-2CB9-40A1-8B98-03556404419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551C4AD0-7EFE-46E4-BB26-9388D7778DA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D62FF874-9DE4-4419-8109-359D7605A27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61ED2F68-D398-4B1F-8725-26F6A936865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54A071F5-2727-4CB0-A9A5-DFDDA49D00C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3F453026-BB35-4A03-AC9F-A0FF5824FCA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7B9E0093-830A-4AD2-91E3-78969A639AB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2C6FFB45-F82C-4763-82AB-B571E907201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079BEA0B-A09E-4F89-A36B-7FB38042813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922E2E33-2429-45F4-90A8-369BDE2318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75C95675-2CA1-435D-B89A-67E1C0D5100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1E821D14-504E-4E7C-9F61-61624DDDC25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AD72E5A0-E34B-478B-8F92-A5F5331AAE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4E70B257-2D00-457A-B229-279E901C1A3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1573ECB5-B53C-492E-B575-001DC43ECFF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A78EC20E-7306-49A9-9E47-43C9335DD85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2CB65403-043B-4771-8293-47E5D710E68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A44B6F6E-5F9F-4B95-B942-15BDD3FB6F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0273E145-54F7-413F-BE0B-1DA5C99D5A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DBBDEA37-8C9B-4046-B726-9DFFE66B745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97F5E0D-3CFC-4108-A447-08C54BD0652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5E06B15F-E708-4E4E-8F73-EFC2A3951FA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4DD01AD4-6C66-4392-B87E-F7D17E5D5BD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99BC3599-EE05-4656-82C7-496182D3134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F6F48CA-80D4-491C-B282-BCA32D296E6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42DBF6A3-5A3A-42E5-83DF-31C22FBD31C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308E62B1-4FBB-4895-BA9C-44E953BE4F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D52AE44E-5E99-4176-AA98-AED50B769B5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0EE436FC-F899-4216-9665-FEF021E60F4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DDC29CF8-BC22-4BE8-8B73-BE5777CAD5C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572D324C-A8FE-471B-BD2A-40C70A96B1F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8BEC8827-9D16-49A2-9FBF-B319F38CE6C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0AD1A54D-B17A-4FA9-B0E8-C446400315B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5FFEC395-C2F1-4B8B-B169-23DFF91569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49FCC01F-7161-4AC0-A0A9-E3471296C2B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39C123C6-1CBE-4407-A41A-18AA16EFFD5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7885ADC9-99DD-4FD3-A800-06B0104EDB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E8582034-4242-44E1-A804-1005028BF52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D35088F8-51C5-4CA6-ACEA-EEC82CC2F05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F2DC906E-D05F-4DEB-9AFA-9D7651602F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3CD558C7-6165-4985-9892-4587DEAE57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3B7524AA-7D28-4E6F-8788-74766669173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9AD20D5F-3EE5-4718-ACC9-2E5135C5833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9C711896-CEF2-40BA-AA4C-2086FB034E4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62997AA1-7016-453A-AB22-2B135927EFE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9C8AFA69-F616-4E28-B6F1-F0F04D2B51C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5EA52B1C-3613-4EB9-993A-0ABB3EEB028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7E113C61-51C1-4B41-A68A-F834B803EC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34296939-DBFF-4648-B0F9-8E8782A36D8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F9816B35-2D07-4A0E-9C28-5456FA84C6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8C2E36BF-101E-4743-BB46-3F0D262307E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60818215-D3E8-4944-95CD-6963A91B204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C74CE529-4271-4C0B-ABC8-01A63E6B3EC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D16285C9-232C-4A3E-9E29-440CE538918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6655B159-47A8-4DF8-A665-2148A70BF7C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F52BF3DB-B491-49FC-A523-ECE8E8B5CE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E6B6C133-7079-42D0-9A3D-77242F385EF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1F7F7DC7-113C-4174-939A-C880E6B2EC1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6151CEB2-6766-44AB-9045-2A5139E4BBF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99AD2E50-AE8D-48DC-BE3B-A298A30A54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F73D7774-6360-43A7-B1A1-66AA499BCCA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290775F5-E91B-4299-A5EF-65B7B6CFF4C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550D1F9D-A916-4BDC-8083-6E2429D462C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80E05028-3A7B-4A39-A1E8-AC654CC3B3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34F346A1-A21D-4FEE-B7A7-E69822C638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BF367FDA-EC8F-4479-AC40-84235C9E52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BAC7842D-1547-47B1-818C-3C45C827698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EFFCF412-262C-4E81-8033-E106CED67F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A34A6D62-7CB5-4E3F-8123-031EB3DC704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C63BFBF-6696-471D-9C6B-9A7F125D7E6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336A3730-6BDC-48C3-8D30-F515919A3FD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1D4E7EE1-A5D9-4933-B80E-D475F0384FE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41762F05-C1A8-470F-A5A6-A1AB62BCB98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261D308C-81EB-43DC-8BE5-6D605843094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D9E19A12-83D0-4CED-B96E-525EB63949A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0FFDB303-4868-4337-97D3-15CBEE12020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BA3F0700-D875-482A-A567-0B54453C774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BCFCD130-0744-405C-9583-3E0814D7527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036F6C9B-C7D6-4521-A021-A741735CBB4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0B4C7FA1-DBD7-4111-A29C-C91D24E440B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991372EE-88E7-440A-AAC9-0112EEB5A8B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33514E5D-FD14-4B24-9C76-265D8AE853D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FEBC9967-D699-4643-BA05-E5AFB8B4C0A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396CB9BE-8B7F-480C-B222-68E86EE7759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AE5CC004-E37F-425A-AE26-B212F415CC8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618E5B36-9228-47B2-A0D1-D7CDB4CEE77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F1DFBEB5-7498-4321-865E-F8D0650715D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AC525787-4830-4E48-AD1A-F80B1BFDB66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09743B28-1D4A-4B96-AF3D-CA7AD41C3B0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F9F89FBC-D9C5-4400-8FD8-5F7D761B2AF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2FFE66E1-C7A7-421B-A442-0C60E363B6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5F0091F4-918E-4AF4-BC03-CC5C542F6AB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E3F8AEDF-D4F1-4496-AE3E-FECE59223AF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A4865988-9BD1-47A8-9208-E463F199044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D942C06E-D335-44DE-89B4-BA9DF06087C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BB18A626-965A-4E67-AB30-E6FBA83EB91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C55ED9B7-6784-4804-AA39-184110C4415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312349F8-CC00-47D7-82D4-E8B4E701584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16DAE27C-92F0-41B5-8B55-2F293DBB621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092FAFFB-334F-479A-9D6A-1DA9D3A9F78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EA84FC05-676F-437B-B2D6-B5E99E747DD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C659B75F-76A2-4181-94F4-7C87CB7B13D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BA3A943A-25DC-4022-B018-A9C48195426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5C380B1F-7B3C-4281-AA18-5FFC81B2B6A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DCF1B172-96DE-444C-829D-CCF6024F5A9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8A9A2571-7507-473F-8E9E-E56095BFDA7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780995A-E351-4F13-842C-D58580E7A48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2977E923-46A8-452F-86FA-7E9EF69E89C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75542BB7-E7FD-4C5E-849D-FE421BFA987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0C68138E-63B8-4B71-9BBC-8F4EFEDB820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C4BFBDD6-1B9F-4179-9A18-B8F33C3BB81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06AD2B8A-1D65-42A8-B3B1-BE3BF154D4C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5C19206B-C46C-4AA1-829D-F7F27706273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81C1C26C-87AA-4DB4-986F-37E24194E1A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CA5B6E65-A570-42E8-8532-F4DB3EBABB3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AEEDE9E1-2992-4B6F-B2DB-EA7D6EC4587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6303EC66-6E37-4E3B-BB45-96FF97F9AF3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44AAC163-F186-4681-A0D2-0D9A9FBC8A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D4410D59-2383-4FA7-A90B-0DDF68EE2E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0B3C9E5C-3BEB-464B-A663-0129049F8AD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A396334A-81EF-4592-938D-2BAECAAEEE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2FE42EF4-6F4C-484A-AC2F-0FE4752D4AB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162E3C88-DD3A-4EA5-B0CB-7D38FA40C55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C3AB5A9C-9223-4851-9A3F-30EF25DB699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437BCEDB-166B-4C4C-8541-0B481606D5A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E0FE5511-77EE-45E0-A12E-F1B85FBF157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1C0A14EF-5269-4AFD-8B4E-DFB7FCC080D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6C134BC3-6705-47AB-B05A-C8622C6CB3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31AC6FBB-6C95-461E-9656-BEE021BDE30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FB4B8AF9-5FD8-4682-9BC0-F484D9F6AEF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FF92709F-3154-4517-98A9-029CC436005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3073D6F9-9DD4-4E80-8EE8-7C0DAFB0BCB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BDBF1C43-B364-4800-BC95-27147858F26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949E4350-41CC-4CE4-8094-56F8744A835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BDAD636E-5B99-4E2A-94B2-56C33B06D97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27A6DEAD-B46A-487F-887B-B8353C39381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A6D32638-7E06-45CD-9760-47776670D8C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6C7CA65D-3AF6-4584-A6A3-958D768CB92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1C44C42A-714E-4726-B75F-CA5F0A45FBB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B90F1FD8-8C8B-4095-958D-A821A7D4BAB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1B73E8E4-728D-4194-830F-BD62285AD91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1D632CC2-F9B3-4DA2-BE8F-6BC70B0C270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F6C27D04-F75A-4412-BC56-C11DE22653E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AE89BD95-062A-466A-AB43-2553FEF7950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A84AEB71-D713-462E-B8D2-7F090851AC6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1ECAC878-2F06-4219-9FAE-E1425578350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3EF73C1E-384C-4A8C-B402-32236E9E9E3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681DAD46-6DC5-45F0-8CCA-6ABE9DF25D3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B055F98D-88BF-4223-9993-4B12C751084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D54DFE08-5350-4E8A-A4AD-E166A7906BA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1C3AF64F-2ECE-4635-BABA-C82FF98990C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D91AABB6-DD67-4FAE-98BD-9074A643A8C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E56531CE-1444-422D-B2BC-624E8D15FE4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E6F5EAB-BC3B-4B77-BB85-971C1011D8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B988A7CA-30FB-42AC-8A9B-EAD683A4222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4E7EEE3B-FD4C-41EC-9D37-4D2E40D5BFB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25198539-1EE7-41FB-ABF3-7D1303E456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333625AA-8755-4518-B24E-4952F499CC1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AB70C913-5AE8-481E-9ADF-CBA9206EFED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324E3FE3-BE66-4674-8D2B-C861046E5A0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B5313D7F-1395-4564-8DC1-935C3934FCB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D44F09BF-D5C2-4B43-872D-8C25D4BBF05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C2059A32-936A-4116-AF33-6A297FA9709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7D4FAD4F-61B6-4A68-A782-456032727EE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2AFF2865-AFCD-404F-B8F7-051F6AB8C1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62939884-3252-4ABC-BD88-0E4314DAAD1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29B1733C-A4C5-4265-8E35-CC87D2CC3AA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C19F5540-58F9-4AEA-B326-399C5F71A0D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B33B5EE2-8239-4C51-B857-DB9B8A6F104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BF039E3D-CACB-44D2-A28C-F4913F2CD6D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C7A5C8C2-5912-4238-8D4F-5C4DDA6EC5A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0EA6FF5F-A030-4FF1-9380-4E5555ABAA5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7B49099D-0FE3-42C4-90DE-FF029FDCA60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ECA904E4-302A-4B2E-8B3A-24BBA534779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B4453D6E-4665-4038-A283-D0782587731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C2D64203-0ACB-4D33-88A6-629B14FAFFF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04B91E2A-060F-47DD-9627-FC112DABA8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A53A774F-D22C-4610-982B-6C08573A8C7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2AECC00E-B057-467D-9993-C7649CCFCA0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D9340E7F-CADC-4480-8A51-C315D23140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3E0F6483-C1E1-433B-A2C0-81B31FB69FE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3C60266B-3FA6-4B15-B873-60BDD62971B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18337E24-2AC4-49CE-A010-24B12F75A29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EB53BBE5-5D14-4441-97E8-88CCC209F12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FE1C31D6-0E60-447D-8540-E20C0DD939C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F2681F84-B691-4A93-88D9-0F6E8199E5D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5960131A-5227-451B-AC0D-AAA33AFAB4D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5AE36385-B683-4A23-B941-D6DCD88AC8E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298F541E-3473-482B-94C3-7FA753E54F9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FD2D617E-184D-4185-958A-6189C0CBFB4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629704D5-0278-465F-B4D1-4000115346B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83CADA22-773F-4D86-BA78-97C77CD6A32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F4888F77-8F7E-4120-AE48-894C2D0E564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CFC55375-FDF1-4C66-8735-1F64B4C518A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1FA327BB-EE56-402C-A8DE-A811305CB4B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45852D11-0693-48C6-AB0D-04C46E042AD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7E2BEF44-A681-4A69-9D5E-8450C2C42AD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EF7579DB-E326-495E-AED2-E11A00FA8C2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F569E12D-E822-46BE-9F54-2A0D6DDA109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8186C562-83F9-492C-ABE9-45DF6C26AF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FBDBAB5A-9590-432D-9C04-2890ADCDF74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4297DA1C-8094-46E6-8A0A-38440DEA24A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E7FB6908-0B6A-4A01-B8A7-29BB17BF107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58D16165-DFFC-4FA8-8137-498E3E48424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6DEBB33E-13BE-4D19-A3BB-86DF2FDCB18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8E7F3E3F-D2F7-4E58-931B-AC653BE5055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96B3AA86-A655-401B-9CBB-0B35EA7ED84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C0E40BC3-9B95-4C90-965A-74682E25AE2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1A3F116-AE31-48C4-94F2-94CF3B73E05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25D29CAB-3B84-4477-84D6-981075A5166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FAB8DBFA-217F-4B6A-B234-E67932EF225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E652AFDE-4D27-486A-88A3-3139AE63712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309F2327-40E9-43B4-B95F-3F82B86E026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73BBCA03-9926-442D-91A3-28D80F78363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630C6013-46C2-47F6-B54C-BAD864E973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D1356890-718E-4AE2-8F75-8895575BD9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C02FB9DA-1595-417B-A413-2F9BED1AB42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5FC6DAA-AD45-4991-AB16-3C777629D50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DFBB1C63-7B98-4706-A87E-D586BEA71B5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A2449FD6-0344-4D55-9DCC-06A36539CBC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59B1C15A-5BDF-4E96-84B9-8F28F1D5452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379F83A0-33AD-4B0F-A3DE-5A58FB55EFB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3958709D-CB40-4649-809D-5EDE2D56AAE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804C3935-8345-4A87-AEA3-EE7A5C5A4F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5665EFC0-1B8C-4BE1-B09A-2FF921694C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B8545044-C8FF-43BB-B583-5F44A54B6F1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A865F3BD-DDCB-45EE-BA42-598CDA5B46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3FEB1071-0863-4335-82F8-5136AF8CE0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C5AF1283-C0EF-4D30-8BBF-7B86ECCA87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6D9795EB-B159-4D10-A4FC-893F94F52B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DF7C17BD-2BA3-4058-B9DD-99108FAB9F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47014401-253A-43C7-831A-6FF1F66D687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4EE51414-C895-4474-A151-AE180C6CB5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F99C1B04-579E-4033-8C3F-668EEFA68A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F27F9869-B2F8-4AC2-8F97-8BDCC920FED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84D4D2E9-A8F4-45FA-9139-A45CA8E60B5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39B8DFDB-50C2-4B4A-9BC4-B84DF6A376E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73E8E71D-D197-4B18-BB96-A0083738030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0FF5E9B7-957F-417C-971E-85357446AC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5B51E0B3-EA61-4A07-B8AE-530F51F4A6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CD9B6D48-2C97-4FA5-8E44-1E51E1924B4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D9A13CE-B639-491B-AAB2-7D54B71DEFC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588FDC71-0641-4869-80FB-AD3C4D315C3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2D3AD991-343A-45E3-B817-24CF7C6D40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B155285B-9D02-42DA-A019-1069CB6F2F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A7DE05FA-0075-413F-99C0-CB782D0C75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6B72F4CA-02F2-4915-9CD8-A82818648EB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9EC59356-2BE0-4998-9527-BCA644B9FE5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530BB09D-673E-4AAC-B1E3-EE1F827FCB8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C513A64E-AA38-439F-BB32-9C2165FF12E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2640022D-4FCB-41BA-A5BF-84006011B5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4113CF12-C393-49E5-B8E6-D5EC92CBFA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FEBD9C03-073A-43C1-8007-CB77C879DC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17AE1D80-B7BA-4641-8829-46CF88F4D9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851648AE-8A6A-48F7-9DEE-C5C1AAAA3A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FBBEBE00-5523-4168-AAC5-21E7D534D4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0D8A5D98-37E5-4920-BAC4-7127932E9F9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B85F9783-C181-4F50-84B5-BCF126DE90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E80A67DC-37F6-41DA-B315-224423C5771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78A80342-8657-4E3B-880D-B271F1916D6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06E4A307-FE8B-4B54-ABF6-BEE5D9EE63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947C4BA4-E819-45ED-B60E-87EEE238C66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68C54EF0-5809-4413-80ED-D3BBF8A2369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70069DB5-0F9D-4C60-A4CE-C66D294DF3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1D1406BC-906C-4E10-8D48-8B3029235D5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AC1A7A7B-3000-4094-8C20-F48C1E6DB4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60AC0220-645F-48F7-AE14-888AB4AF1C7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3ED0B0A8-52E9-4617-BF93-AB164C5333D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3FE9DB5F-074D-4855-802B-AF963BEDA34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089102EF-D3E4-4CBF-AE2E-F90D7FDB6C0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4C2F36F6-3A61-43A4-96CD-5EA3D6901A4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81C101AC-97B2-4FA2-B2FF-DF952E4BCA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D445EFF0-62E2-4726-85DD-1380350507C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628879C9-D13B-4511-A0F3-F3B06B3607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32BC7B40-C87C-4A00-B934-B3352BBF812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D61FFBEC-F0AC-4D95-B66A-F543F39684F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56FAFBFD-088D-4E7E-BF29-4A0E4120F6B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9126036C-1B86-4C00-B9E6-F8C1213E787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9C3991E1-C0B1-4DC0-BC25-9175BFA7F2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2D683944-F3E1-478D-A3CC-D9E11EA64EE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08E8A23E-E2DB-4FAF-B29F-2210FED4234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B6BE5041-E315-45C4-9A1F-E62CBEF5F9B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B35DE0F3-D7C6-4D5B-9954-6A363263B0A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C34741FF-4A7F-47E3-BE3B-5F8BF397F2B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858A4599-7D17-4359-801E-7EE19E4FAA0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894B78BF-F7F7-4E69-B333-D110185C0AB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AAA45C4E-79BB-43C0-BA2F-7B017C73B51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CC4DCE37-B7ED-4928-807C-D711336249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BE7D083A-D459-432E-B35A-BF17E892467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A0D3738A-956B-4EC3-8158-7F5D7786F3B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B850494A-0838-45C3-A4A6-553A881CA59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FE5F810E-D96B-41EC-BDC2-C51EFB42461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8A774DD0-1C74-4D9B-B04A-474012AFA6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C28B4060-A94F-4861-BC49-D924277D6B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B5EB0621-0E0C-4ADA-9471-1D64D4F4E1A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51F3E5F7-0998-41E9-9CF9-21EED83D945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8DDFEF2D-0704-48CB-9B0F-519CE176BDF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CAF892CA-2460-4110-80B0-1E076438DD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8BC32353-0971-4BAC-9DC2-A32360FC9E9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6FF6F8BA-497C-464F-9A26-60FAD73CA8D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440D1DCE-9FA5-4C02-BD4C-203C7FDFE66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5872F08C-C670-4547-946E-112C7D9A94B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1BFF9D0E-76A8-4377-9DEC-A140C561C28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3F66F384-AD5A-4022-97C1-A455859141C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FC0DA597-5508-4A51-BBF6-E362D8DB90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C2CC8576-F78D-4CAF-BDB0-D2568536E2D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6790D61A-8634-4692-9FDB-B3ADC2B1CE3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7AF98A55-94A5-40F0-9132-4AC205FA0D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33416E60-70A2-438C-B49F-CEAD56C1EA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DDA398D8-BC4A-48B3-8705-94523977B5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CE73C839-B4BD-483E-B0A0-41B7FEBAD5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96F336-625D-4EAE-9051-D7D50946F56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18BAAAF3-DB48-4097-8689-F66E7E3D5DD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8E0EAB9D-EC8C-43E9-9D23-BB4B8BAC1FE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82306980-A299-4D04-AF71-79639457D0C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7EE54D4D-67F7-4BDE-9461-87300C3D770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5F1B64D7-77DC-4984-9A4A-7149E8C4911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564F12C6-7E9F-4B32-AB74-015C26CE11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4754717F-F8BB-4CF8-A2CC-91DED8EAB8D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EBF16799-61DD-460F-871F-9B1CBC9F2B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55E901D6-9A2B-41C7-A14C-F037326E00E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64B7E4CE-EDE6-49AE-9276-43CC88C50E6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7F24821D-404F-4905-A0DB-CA08867A5F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251EB155-7528-408F-839E-D0C96423824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1F097880-73C0-4E4B-83D5-7562F55427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466CB47A-EC15-46F6-9BA0-8F42E90BAC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052552C4-724E-4882-89F1-D7D1F4F0EFB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475ACF7F-3474-4A50-8F29-016EACB781A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FAB63F65-BEAA-4317-ABC5-EFEC765CAB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734B6876-F546-402E-8613-CA134834100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67AF434C-0A02-47F5-9416-F740522E26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DD659DB7-73E8-4917-A3C1-6E261A0705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487021D6-1484-4B29-A99B-3B2B2A42BC7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3B7769BF-5507-4C0B-85D8-7D97DEED47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12039778-170D-43E9-9579-04859DB62D9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23C521A8-C780-4434-B4FF-6FB22ADAB2C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0AC21CCF-18AF-4BA0-ABF1-FC5741FDD6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AF043F10-ED80-43A6-B09B-36F5E135744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C4CABC69-F315-4400-8D89-903056492E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9B9AE146-7994-42A6-A87E-0AB023AE74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92B31B74-888C-4ADD-8B7A-8E8377A3CD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64CA81A8-96BF-4451-882B-57C2E2DD51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5FE9ADFD-09DE-42E5-9F68-31348BB0054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F3851B87-6192-45D4-B871-154986B6B6B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8E6EA10D-3C2F-4A91-A118-9E110FAF40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9EE61B7D-7864-4EE0-8338-DC0CBE78A54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579BFCF0-2FEB-4D8D-8D61-5A65AC7D229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4E72747D-839E-44E6-9722-9D9D230D8F9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F18721D1-AB58-4687-B0AC-310EF805B9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8EFAFEA4-0F5D-4CCD-90BB-E5EBDC63F9D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ED216CFA-510C-44FF-916F-5AEDDD2349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3762171E-FADE-4FE8-A760-680F431E1EA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BA65F17A-932B-4F24-89C5-00F881A64CB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C1F9A876-FE30-40FC-B442-584578E2D35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E2A38652-E018-43C1-AB83-5DADD9BF86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25163E2A-7B03-4B4B-B626-26D4C8ECB27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66BD284C-AA18-4DFA-9B7F-B5D78CA28D1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1A4EC1F3-694D-4A99-B3D2-7FD9FA04BC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E65E29E4-CCC8-40A1-8E8E-6D6A30C56E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E2F9F982-F565-40D7-95FB-EEEB48C435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41624886-0BC9-437B-A7C3-75CBC706BD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DA7A4939-B6DF-46B0-A232-557CD72B3F6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0C980A9B-B46F-4B95-AC9A-1FED7428563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4F3D6DAB-F2CB-44DB-B418-632E58BABC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21DE360C-AB8F-455A-ABD9-4AF16E04D31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2CDAE54E-190F-4F84-A930-F2FD7E5CE8F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629F8B5A-017B-41E7-8CB4-44FCDD8A771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AC11BD96-FCDC-4669-82C4-A8A4A120364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86DA1B31-0535-4146-AAB8-79A9ED83F8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CEC9F9F3-CFE5-4740-AEBA-91579463103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D8DD9E3E-26C5-4B77-993F-594D55E697D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D0E9F289-6C26-4C0D-8220-CB7A90E5962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F118B5C0-6910-41E8-98E8-74445BD686B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F41B8810-D11C-4F01-876D-E4E5BF07D02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93A77580-FF94-48C9-9C7E-7918976B00D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9026A3B7-F72D-478F-AC1A-FEA10C3CBB5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94A88EE8-1923-4C49-B373-706A889C6E3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77A1EB67-6BA5-489C-9A0D-5EF2BD1D68F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DB29F1DE-FEAC-4205-BC61-263044D67D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C207625D-674B-48B6-A60E-04C0F2E379E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09C1D306-ED4E-42DF-8A16-8025E84ED92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4F58F7A6-88E7-4F84-8379-0D6D421F75E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544EDDEA-5706-4054-B659-2C798FAF17D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55CC5F6E-4ED4-4334-8C9B-E05566790D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FA7DB3F8-D90F-4DC3-9E95-292E5115553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C1F143B0-DC17-4A16-8165-42D6E52ACC8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9BDDE4EE-4EA8-4B13-8C16-E5FA8BB1359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7628A1A1-92F0-43C3-91AB-5F0FDEAC3B0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41774CC9-5C42-4689-805D-1CF2C3C20D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9CDCBEAC-53AC-4DF3-91E6-2E7532C5805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ACEEB195-D303-46D7-A0FC-773A59140B3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FAD1B674-EFF1-48EF-8198-80F0921278D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948607DC-7515-4F1E-B49F-881AF04286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C880D99A-8DCC-48BF-B49E-69CD12EA27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922560B3-3E2E-4ABE-8075-ED78E98183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F62DEE55-21CA-42CE-AA1E-29CC57115A4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8370455C-70EF-4F83-92A3-241DAF3FF68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1A3C51C4-C0E2-4A1A-ABC6-EB7184B33F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FDD998FB-7515-42E1-AD8C-A99F6A2D891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CDD75A17-8458-42F8-9EF9-7223608BEA6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DE76B77C-57D5-4E8B-BC64-5265F03DD73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746F2366-177C-413D-AAFA-7E995CF2855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6EB2625D-32BD-4ED4-A0E0-A8A4A201555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B70855B0-4170-4C60-A7FA-BBDD194414C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C0207A98-235E-45B9-9D77-8C51B64ADB9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D61798A2-8140-4C0D-94F4-4A019C9F0B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C975643D-4B7F-4198-B7B5-300AFBA6806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7E29A444-4626-4853-BAA3-AAD97E786CD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3F44B1FB-0AC8-4FB5-AB3C-DDFB4056A6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4E1FEC3D-23BF-4531-AC22-E511EF999CF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61093309-486F-4DFB-8C9E-11A138A9202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E2007EF8-CB11-43C6-A346-0BB9CF1CDB0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64C72D35-3CF4-4012-97F4-683239A6B32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36D61609-BB2A-4C42-B2DF-C9EDB3A049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ED0D7792-5D47-449A-A999-A9DF1972B1F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8D892BD5-6C24-428C-9A80-EB48D4F61A8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4C053AEC-0BBA-4A94-A323-82B4971C219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0857973C-D70C-431A-BF4D-EE406107ACC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074E07B0-A3E2-4AC4-B7D0-A0BE9CA8876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3AB0FE7E-0AC5-45EF-834F-710FC65F1D3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41CE8B7F-731F-4725-A277-BC049734393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31EE146B-F667-41EC-B2F0-76D216846B1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D62199C3-5E62-4B79-804F-11EC4C06A37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6D6F11C2-034D-4229-AEE4-3BB2D2B34A6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34852C25-202C-4F76-9310-01F6D3DA170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2005A942-18EE-4E89-844C-48CEB93CDE8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AFF0A63F-F07F-40EA-8772-7FBCB6FCC6C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DD77BDA0-99ED-418D-82F5-2E5482A7E58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63686710-7C41-46EB-B678-61855281B9E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E4768582-F406-4817-9A5C-5A05BA4E53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467C6EAE-884D-426F-912F-49B06772E54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5A62DE9B-D83F-4479-8BC0-7730743934B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B0F3F5DC-8659-4B81-8F08-B0F522E53D3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DFF74F71-F2CB-49FD-9181-479D8CF624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A7549ABE-1329-4152-981A-A30CC600713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FC678FE2-F019-4BBF-B5A5-CB9CE9BEE9C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E8A83C03-901B-4BBA-83D9-BE6CF471A12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706FD7C6-E367-4687-AEA5-4EA5C71A2D0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1D78F57D-F9F0-43A3-924F-D22CAF27AB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8B2E9EB1-5834-4EFA-B0BB-7C919B11258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DE67503E-D55A-4BD1-8A47-1310678A1E4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EAE57E6D-1DE2-4FE0-8E72-B63776CAE6C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5D6474EA-3C3C-4D8A-A7E8-F3C911D9098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E2A1B3D8-8D08-4ABD-952B-3313034C90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38048944-78B7-46AF-8123-6A1995C1996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5DBA274A-F388-4225-96BB-01EFB08B64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9382FFD0-EC9F-4F63-9377-580689C9F3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28A62E0D-939F-4FAE-8660-DDA00D847A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A81C2B27-A6A1-4E44-B850-3E678E02CE2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5D8957A1-B907-4C7D-B374-54FAF5F26A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A12EC0A0-4B02-40E6-A028-534803DCC97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9A4A534E-B1CE-4262-9DBF-EB7C5B10CF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B7B2C23F-4219-41F5-A090-05A1098733B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CCBA3EEB-7636-46AF-AF52-9764AF80EC0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51ED72DB-1816-4593-8806-39A9665F92F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B1EF53B5-0E4D-4D2F-8203-D98BB41527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1E0DD9FB-4552-4E9E-A87D-8017D4FBAF0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9E39D5AC-89C9-45D8-942F-940008FC33A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B7F4EE78-3E7F-488F-91FC-A6186ECA2E8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502EB6C3-968C-43D2-92FD-F4DE369316C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2A8433AF-F523-44C6-B38D-FFCEB303613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7A07DEF1-37AA-4406-9D40-8DB2496CBA7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3B6BEBD8-CC80-47CF-AD21-0B80E50C82F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22029217-C680-4CF0-B6F2-10A87464025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5C0AECB4-7FA1-48CE-A473-3F2D15FE86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B9FB6FCC-D420-4C2E-BB3D-8FD0C14147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AC133104-0264-48E6-9490-98E66418746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9AD1C936-B67E-4C16-A3AF-38A215F74D8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CF8A6B75-74FA-470F-B052-F473FFFE67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F0F308D6-3790-4F93-AB4D-1588C606FEA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67BA2B3D-BF28-42EC-8954-3C7137DBB5C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079A5E7D-08B7-4AC3-A9C4-66B65260843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923D102A-62F9-47CC-920F-F878FACCC1E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B5D12D66-BA5F-4FFE-9165-81305D1D756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0E923151-D230-477B-95EF-AD8F0B2F185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D7341F6C-93D4-45B7-B97B-F607F7C6553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E6EC9A6C-A7E6-4292-9B52-A443C2E0B9B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2125FC2B-ACD5-4968-9E43-C74292FD4F0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2E0E1B21-039A-4B55-823F-32C0FDD527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85D55238-4ABE-4363-9359-697A55E0580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C67DF900-D121-45E6-881A-FFC730E8886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F5E9152F-E2FA-46D6-8471-9264745B81F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AEFC90CC-DA54-41BF-B2C1-C53E2DF2313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4850CD4F-528B-4D9C-A963-B66DC527E98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84FD73F4-32BB-45DF-A796-804D1EF2749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6244BEFF-D3AB-45B6-9E6E-2EC3A14F5FA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1BCDF066-CE15-43A3-B636-440B59066D4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C985A880-9D07-4FF4-A249-EDB921624D8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F4D77FB0-B675-464F-B425-5A2B0B1E5E6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955C64E0-8B40-410C-BEA7-E4C4FB615AF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5A072CB2-1079-4D08-B875-837F162C558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4E5D0462-81C5-4072-BE9B-1584788206A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23300085-B3D9-4033-A2C6-4928CAFCBED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897982E2-3272-49A5-A6D7-B5D8E1D97DD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4449B3C5-B19D-4C0F-8689-EE8A50F9D54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6D7F5594-D7D7-4DCF-91F9-9CC6C0EB4E2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C45CEE4F-1124-4425-8E6D-9AB9B51CE31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C161E082-DD5B-4C0B-876D-7F40FAF07D6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6F017220-2DEE-4124-959E-68B57B2D0FF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3EF59FB2-969B-4D73-9959-79D427BD7E3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8AB81204-CA8D-4D3C-9D78-C771D7F9A11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B8D325CF-DBAA-4BEF-BCD3-FC14159A7FA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826E8AC8-B2D0-477A-8165-27162CF70C5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C6D2D833-8939-455F-8E2E-1F0A11C1917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52100E77-5817-42BC-84D5-2D5B19B8E56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674D8702-86F6-46AC-B80D-644C01E131F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E8B1FA64-5D4C-437D-A8DC-93C3564131F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F4EBDA3E-5C5C-4BB7-9843-2C21A7C93AC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DB16F134-84A7-4E94-A912-BB363E17D82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3EB3095E-D19E-4455-A6C8-29A99619CC8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827493AB-9D5C-434E-9CD9-99C40577B51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6FFC470F-68DA-4558-9FC5-312484F1064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2C2D81B9-8269-4ABC-9C8B-B0D1E06D08A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5459CF02-FF38-4EA7-837D-BF02EA04265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736E1C8D-1E6D-4D8E-A0C7-89D6F46A171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01837ED9-753F-423E-9FB6-C3DDAD730CA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AFEF4351-0A6C-40D9-9BB2-215D46B58D5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9A4E84B1-2728-41BD-A178-6159794B562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B172DB60-6256-4C79-B51B-1C85E26ED0D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2A8687B2-6344-4190-8CAE-10E98BF5DBF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CE68855F-60CD-4217-B5EF-0ACCE5527BB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569DF726-9238-4FD2-B906-37A297E7826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F8285818-9F52-450F-BC7C-B29FE5A87FE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758C43E7-B388-43E2-B809-BBBA30324D5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93EC3210-72EF-4920-9B80-BED85FF7609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473FDFF1-2AB6-4FC5-9FFD-AB661AA247B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769F49BC-EEF7-4155-8944-752E14F8462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17E0973C-D5B8-401E-81AB-F551D1C86F2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8607EE2A-602F-4C1E-AB33-3197C595412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2F2B8F87-6F11-44ED-975B-A585E1C6F15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D84AD29C-8C68-4762-A267-C96AD89C1AC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BB375145-985C-45A9-925B-95B9DD0408F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2A977CB7-B793-4EF6-9BB3-9C67B210646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CCCA931D-BCB5-4DC9-8720-7E01A00DF58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BF019204-7F9C-4EAF-B486-72C8663889A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B1077C65-D55C-498E-A981-FA25F82B7D4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94601683-028C-472B-B5DE-4453D72F42F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09BEE94A-1458-462B-93D4-92FAA57FDCA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83ED1F6A-57C6-4F8F-9C81-8A599024E66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DA10C478-187F-4470-9B09-B07BBFDEE23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3F3CD4A6-A30B-46F5-B576-B8ABB4EE682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C372954E-784B-443A-8E4C-26E72DD5036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7EF2A33E-F98E-404C-BEA0-586F579A198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9BB26583-E6B3-4256-936F-7212A3460F9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E895F315-7FEC-4016-875C-43E8DDAF09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8FD87FC5-11C7-4BAC-A57A-361A8F6D6E0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05D0D28B-FE4D-4D43-8E98-604F73EA0AA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2B26A6DA-04D7-45AD-857E-D565171A9CD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2C17B474-6DAC-4EB4-B3AE-AF24AD90DAE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9AAED812-683C-4313-8D28-3390D01C7D7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F38660B1-CD14-4B69-9CE8-81E181FA557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AF820CC6-122C-4F5C-9914-8D3F2180224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A5076BEE-E983-4312-8E6B-C5411C17AB4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BB7BD1BF-CEE0-47EE-A2C6-9FEDA39D22B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02F19B9A-354D-4B84-A325-C18518CD6B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C304ACFC-970C-42A0-99BC-B7F4E6CAF83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C236C809-7290-4F50-9E3A-B8E3ED84230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18A3281C-9F6C-4FE4-9E10-F55D4C99BC4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B28E3C74-6953-4239-8906-F35AC33B1C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DA9F5540-E170-4EF9-8D2D-60C11508E07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E92C8A23-D808-4645-993F-B3512AFACCB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0ED15B26-1C4D-44F9-BBEB-C4A6A3336BB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D63970B3-E178-4BFE-B31D-AB335B50FF5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BBE30FA4-927D-46F0-BD96-53A90674670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BBA06584-5043-49C6-B995-78916CB4656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A3F9F415-7BC7-4C9D-8CB7-C17AE918310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297D80A5-63B5-48DD-B862-EFB7A76C4F8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BD0B4EAB-ED41-48B9-AFC6-FA07780B219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F98C9832-783A-4928-B85A-77199A61F35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F89F3AB3-6A68-4E96-A03E-908CFCF3BAF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BA900F10-7EF0-49AE-9B02-D8E9AFD60AE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073A93D1-33B1-427D-9ECD-981755E2EF1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7699CC0F-345D-4CF9-9EAF-F32418BF77D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55D9572E-366B-45F4-A218-411697BD633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5995FF52-69A4-4E8C-B390-E9D5AE801B0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6782375A-6EF6-4718-B896-1D2303DC143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23F9BF39-B86F-4B03-B5E2-AE4FF59714C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F27717DC-09DE-4577-97D7-5B7D2621BBB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537CCBF0-5440-4BFD-B731-30283E9CC92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67FE89C1-ABA1-451F-BB27-4166CA0CF98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D28A2E85-13AD-4693-AD6A-047DD6FC2DD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1FA0C258-26F6-4248-ADEF-F3154CB6A58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EAC83E62-EBFD-42FD-8EC5-7418362143E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B2B7F6ED-C07B-448E-AC98-F1B817BFE8F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1556DA39-AA65-4912-AA0F-5928095366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B07852AD-30F7-4D16-B790-34FA479DBFF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DE2C7F2D-176C-44F0-B777-F3C4292EC09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25E65312-D4B3-49F3-B994-D2EA64B87F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98C94FB2-4B37-4D73-B0B6-C3BFA34415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BAB761AF-3942-4A74-A876-7AACF1C9EC0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AF29AFE0-02BB-420C-BA90-3861C6A6FBB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C34BC369-FC6E-4DC2-A9D2-29D3A6D8B5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A3123022-518F-4119-92E0-AE05034387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C8B3B98D-FCBC-4D8B-86DA-8CFBD52F7D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338F13E9-CE03-4B60-B98A-9459ECD836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73910E4C-3CF0-477B-930B-BF5304EC84B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71BED785-5250-45B2-9AC5-C2DAE80ED8F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4556AF5C-93D1-46F4-B2A3-3F93FE2D8BA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83495A4A-695B-4535-9C8F-95C6A68EBB8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39C60ACC-3F50-4F61-8C55-85FC7A2AEA1E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0551D94B-80F4-4F4A-8B1B-3484DBA5586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2BC975F3-2264-4B60-9D13-44D3E66F459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FC56DE2B-8B42-4343-BD28-A9EEE18AD49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8C9A3B77-9209-40C7-B077-55C4C78FF1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218A17A4-BDC6-42D0-B146-D57CE3DCD4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278E62D9-E642-4D7B-8782-A06418B86EC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A1FC50E1-0E0B-4FCB-B928-64BC8A959D3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0219F5DA-237F-48B3-9ADD-8684F9F809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931AA623-675B-4263-8BB8-5ABF0D90C98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671F5FB3-8BFF-4EA7-B27B-931298F8F5E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30A942F6-CB94-4F24-9C3B-C30A9FE15D1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CCB8F893-D573-4E58-BADC-93B22B4D1A6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70955902-0D6D-4370-956C-0A2660E16D9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04E56922-68C8-453F-BFC1-7789B9B27C9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FEC4DFC2-E389-4EA3-8465-B3B651E8E2B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06E8292D-3B6D-4505-B965-A35A5E6F1B3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09E445CF-ED2C-4FF9-817A-7A293CC7EB8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23473FAA-DC71-47F6-91BF-110D1220A76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628FDFB2-2B4F-430F-ABE9-FF0399AC8E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E2F4CC69-E065-4BEF-9C86-EDFB114B31B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C57B8B98-4FCE-4EB0-8DD8-625C87B11DA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334BC9C0-2918-4B37-845D-6CA5116F5F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3625D53C-1FF1-41FD-8D2A-8F3AEE1CE0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D28F579F-D1F2-4B59-B337-3065512CA3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FE82C970-63D1-4317-8AA6-4324D425BF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A34B4FCC-7C97-4E34-A0EA-1D410AFE149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FD123003-025A-4FBA-A584-94CFC9EC22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5F031B6E-0038-4009-A0C7-DC8470A2DFF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149CEF8D-9B12-4010-9872-3DE96E8F85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AA14726F-3B12-4C30-95EA-CE5A9080BF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76C73188-18FC-447D-AA28-63E6F04C4DD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A43F2CE0-B1E0-48EE-ABC0-A65CFB44C0A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58A3CE2D-3739-4224-ACAE-CEA73F0135D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3A60E419-3263-410E-BE30-4AF0986B00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EBCB9556-E3FA-44E2-A2BD-5A9C7024F1C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41F4936D-BCB3-495E-A359-BD54BA07798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ABB091B5-E2B9-4F5C-903A-408AE0659DA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298B580C-65F0-4844-959C-F0AE13EDEBA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D90B8C5D-F2DB-4148-8008-432275695CA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1B142421-5985-4A2D-88A9-F1A3AEBAE66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E8D145E5-A04F-46F3-AB8A-B51C371BEE9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DD7EF433-C8BE-4704-B74C-AD297DA2778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17725573-EA98-438A-833B-36D88034C25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D3F475BD-A8FC-4FE0-819A-3E30F1A17B4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3E4C7A49-F057-4545-8A0E-D3FE149497A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2E4A23FD-F392-4A73-828B-E6E6A7A2012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CC730F86-D7CF-4829-B3C4-7755526BCEA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BEA0BB92-27CC-41C3-A18B-AF07CDF5ECF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A170EDD9-9FC0-414A-A4E7-D9D1735A05A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A38346D3-4B9A-4A99-AD9E-13BB3D008D6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D757E86F-B884-488F-87BC-D5AFEA345EB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11417D00-2380-4D10-8902-1F1B76EFC97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55ECD7C1-A6E9-4108-A0B6-CD61C6883BB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F832DA69-1233-4FCF-8467-6688BAFECA4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543F0EBC-3A94-4E1B-A473-B54DA639D47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723C2565-1EA0-4E12-976B-7BEADD7F43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96B50A13-FA31-4035-BC09-3886146B8F6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3C433D76-E7DD-4E42-988D-23648E5E81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20D8E835-0176-4989-92F0-2E95BED55E8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92011B6E-B90E-4878-9348-E5CF4FD9DCC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DD380B32-904B-43DF-94EC-82ED76807B1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938C9205-8E9C-41BF-8E67-C583FE87456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01059B2C-1E08-4D97-BFE1-3B598BD8199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E12BA4F5-CA57-472F-8742-E2A04516D6A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203E0832-885A-40FD-A0B8-A209C3BE340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06AFD961-A4C4-49FD-A32F-0659F878409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2250729D-2B60-45F5-BE23-7292B4F5AB5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2A239CD3-62AE-4CF7-9CF7-A180EF3E3C1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9EFE8704-56E2-48E2-85DB-53D04923AB3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B616B74D-6295-466D-8DD8-EA6C0E90A70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DBADE418-F316-4E6C-93C1-200FD5CB7F8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33B65168-F307-48E3-AE0E-5EDE749BEA1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59891DC7-40A6-44A8-B69F-478714171A5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9F5643B2-0A40-4631-A9EB-1AF1AB62289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40E20E47-456F-46A0-953A-36EB437D823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E5F0B0F7-1B8F-4353-AB8C-557E5A2819C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49DE8688-B1FC-4F92-A0EE-E8AF20587D3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D0696F9B-D235-4D38-9C58-EA77326BEBC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16B73FB6-6A69-41F8-9A7D-E22C91C665E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15D4E6C7-A8EF-4CDE-BE71-4D473A2AF0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EAA83A6E-B75F-4B20-AA33-3962266F21B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E1BAC2C4-F426-47BE-944D-81480E2D69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298FC8A2-912F-4EC3-B91D-7DEC6A230C1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C5D1F480-3213-4A32-9CB4-63AEFA3069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AB10D369-BF93-414B-968E-010CC0EB45C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BC4BED44-28ED-49D3-B77B-00629F9ACDA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2D940F2C-F420-440D-975A-658E7A5213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22F303B1-2FCE-40A1-AE62-60E82C64F8D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1DF5246B-75A7-47DB-98CD-91A466FA3C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96D7F831-C4FC-4A0A-B67F-41ADD5BCF7A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0B336619-EDCD-4B45-A8AC-126DEA9B7E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ACA0C013-CD8A-4589-B5F0-E7F48371E80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13EED4D5-E149-4EF8-A476-F5825D06D04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B7421F0E-F1D4-4327-9424-30C1A63512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2DB6615B-891F-4A13-A7F1-55D3DCCA5FF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4CD28E91-AEF3-426D-BBF8-A28DAD7FBE4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F26E5FCC-9E0E-4AE8-86A3-AACA5ABF839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EE4F20CE-5813-4E92-A549-BAFCE5AD3B1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0854D071-DCE1-48FB-A5FD-4143114100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7CC6E06E-5243-41DB-818F-912838DD4AE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05E36947-9561-443A-87E2-68406ED6E32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97C24153-17FA-47F4-9FD9-EB8319A62BE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DA04DC90-1DD2-48D1-B762-9469EB159C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1124EF08-E537-4DA1-B536-1C99119B653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22B26AA8-8D90-4928-8671-1DAC018F069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A1F07DE2-0494-495B-B3DF-7AB5340F01B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3C1C7C96-8D52-4DFE-B563-B3992431A53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5F81EAD0-50AB-421B-B798-7C052D0BAE0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5389BD21-B2FB-4759-8272-B9574EC74D7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2739D8BE-E785-4294-9544-6710B9B12E0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333FB68B-9BE0-464A-B053-5B17DC9F05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282CED62-16FA-4FEE-8739-AFDD893C966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1FD47BFA-5CC8-4720-98FF-DE8A42575A8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31684F91-2DB4-4391-A690-2303C02DE5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E5A117D7-DE97-4E82-953F-AAD339B0A83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BE6A59A6-D5F2-45DB-AAFA-101B53B0AD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4C560C95-5853-46FF-8CC0-998240BDD22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04C695DE-1719-4463-B34C-3370C87708D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E2B55D5B-5086-45A5-9DF2-311CDFA3FF4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C1BD249D-947F-44FD-AF77-065BDDD24A5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2E121504-E6A6-46F9-A8F4-91A4669CA03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44A06F35-AD59-4FA0-B344-8DC13267BE3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1847850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48D6879-F4AC-4CAD-A5DB-EDB96567D011}"/>
            </a:ext>
          </a:extLst>
        </xdr:cNvPr>
        <xdr:cNvSpPr txBox="1">
          <a:spLocks noChangeArrowheads="1"/>
        </xdr:cNvSpPr>
      </xdr:nvSpPr>
      <xdr:spPr bwMode="auto">
        <a:xfrm>
          <a:off x="69342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13</xdr:col>
      <xdr:colOff>0</xdr:colOff>
      <xdr:row>0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98437F70-4BBC-4943-9131-7A2C4D478319}"/>
            </a:ext>
          </a:extLst>
        </xdr:cNvPr>
        <xdr:cNvSpPr txBox="1">
          <a:spLocks noChangeArrowheads="1"/>
        </xdr:cNvSpPr>
      </xdr:nvSpPr>
      <xdr:spPr bwMode="auto">
        <a:xfrm>
          <a:off x="1301115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5331D3A6-3CC7-4AFD-9670-3E31D0C0BEDC}"/>
            </a:ext>
          </a:extLst>
        </xdr:cNvPr>
        <xdr:cNvSpPr txBox="1">
          <a:spLocks noChangeArrowheads="1"/>
        </xdr:cNvSpPr>
      </xdr:nvSpPr>
      <xdr:spPr bwMode="auto">
        <a:xfrm>
          <a:off x="607695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CC3DC316-8428-4E7C-928B-B5D2F126DB7A}"/>
            </a:ext>
          </a:extLst>
        </xdr:cNvPr>
        <xdr:cNvSpPr txBox="1">
          <a:spLocks noChangeArrowheads="1"/>
        </xdr:cNvSpPr>
      </xdr:nvSpPr>
      <xdr:spPr bwMode="auto">
        <a:xfrm>
          <a:off x="6934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D4621E36-6335-4797-AFBE-D5A3550461B0}"/>
            </a:ext>
          </a:extLst>
        </xdr:cNvPr>
        <xdr:cNvSpPr txBox="1">
          <a:spLocks noChangeArrowheads="1"/>
        </xdr:cNvSpPr>
      </xdr:nvSpPr>
      <xdr:spPr bwMode="auto">
        <a:xfrm>
          <a:off x="607695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6FBD091A-3D0E-4B59-BDBA-7736F6149733}"/>
            </a:ext>
          </a:extLst>
        </xdr:cNvPr>
        <xdr:cNvSpPr txBox="1">
          <a:spLocks noChangeArrowheads="1"/>
        </xdr:cNvSpPr>
      </xdr:nvSpPr>
      <xdr:spPr bwMode="auto">
        <a:xfrm>
          <a:off x="6934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F7EC61EB-C6A8-40E4-963A-057EF32CE9E7}"/>
            </a:ext>
          </a:extLst>
        </xdr:cNvPr>
        <xdr:cNvSpPr txBox="1">
          <a:spLocks noChangeArrowheads="1"/>
        </xdr:cNvSpPr>
      </xdr:nvSpPr>
      <xdr:spPr bwMode="auto">
        <a:xfrm>
          <a:off x="607695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C9CB848D-A89A-4DA0-92D0-99554DC4747B}"/>
            </a:ext>
          </a:extLst>
        </xdr:cNvPr>
        <xdr:cNvSpPr txBox="1">
          <a:spLocks noChangeArrowheads="1"/>
        </xdr:cNvSpPr>
      </xdr:nvSpPr>
      <xdr:spPr bwMode="auto">
        <a:xfrm>
          <a:off x="6934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C9980E88-2D1F-49B8-B2FB-BD2D01E5E860}"/>
            </a:ext>
          </a:extLst>
        </xdr:cNvPr>
        <xdr:cNvSpPr txBox="1">
          <a:spLocks noChangeArrowheads="1"/>
        </xdr:cNvSpPr>
      </xdr:nvSpPr>
      <xdr:spPr bwMode="auto">
        <a:xfrm>
          <a:off x="607695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82DEC388-4A47-4354-99C5-87B4E79925C4}"/>
            </a:ext>
          </a:extLst>
        </xdr:cNvPr>
        <xdr:cNvSpPr txBox="1">
          <a:spLocks noChangeArrowheads="1"/>
        </xdr:cNvSpPr>
      </xdr:nvSpPr>
      <xdr:spPr bwMode="auto">
        <a:xfrm>
          <a:off x="6934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EFEAFD65-E311-4746-B41C-EA320AA831B8}"/>
            </a:ext>
          </a:extLst>
        </xdr:cNvPr>
        <xdr:cNvSpPr txBox="1">
          <a:spLocks noChangeArrowheads="1"/>
        </xdr:cNvSpPr>
      </xdr:nvSpPr>
      <xdr:spPr bwMode="auto">
        <a:xfrm>
          <a:off x="607695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4C08E70D-926A-4B3B-8F0F-975C4E952876}"/>
            </a:ext>
          </a:extLst>
        </xdr:cNvPr>
        <xdr:cNvSpPr txBox="1">
          <a:spLocks noChangeArrowheads="1"/>
        </xdr:cNvSpPr>
      </xdr:nvSpPr>
      <xdr:spPr bwMode="auto">
        <a:xfrm>
          <a:off x="6934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CE718BE-A86B-4EDB-A3E9-3168E5769CE4}"/>
            </a:ext>
          </a:extLst>
        </xdr:cNvPr>
        <xdr:cNvSpPr txBox="1">
          <a:spLocks noChangeArrowheads="1"/>
        </xdr:cNvSpPr>
      </xdr:nvSpPr>
      <xdr:spPr bwMode="auto">
        <a:xfrm>
          <a:off x="607695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74BB4167-2525-4D0A-B7BF-38BC29B3871D}"/>
            </a:ext>
          </a:extLst>
        </xdr:cNvPr>
        <xdr:cNvSpPr txBox="1">
          <a:spLocks noChangeArrowheads="1"/>
        </xdr:cNvSpPr>
      </xdr:nvSpPr>
      <xdr:spPr bwMode="auto">
        <a:xfrm>
          <a:off x="6934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4</xdr:col>
      <xdr:colOff>1847850</xdr:colOff>
      <xdr:row>33</xdr:row>
      <xdr:rowOff>0</xdr:rowOff>
    </xdr:from>
    <xdr:to>
      <xdr:col>5</xdr:col>
      <xdr:colOff>114300</xdr:colOff>
      <xdr:row>33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118F6A82-B10C-45FE-B0AD-7FEB3AC65235}"/>
            </a:ext>
          </a:extLst>
        </xdr:cNvPr>
        <xdr:cNvSpPr txBox="1">
          <a:spLocks noChangeArrowheads="1"/>
        </xdr:cNvSpPr>
      </xdr:nvSpPr>
      <xdr:spPr bwMode="auto">
        <a:xfrm>
          <a:off x="693420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93BCAEBC-5A51-4754-B4C6-E5E82A50E71D}"/>
            </a:ext>
          </a:extLst>
        </xdr:cNvPr>
        <xdr:cNvSpPr txBox="1">
          <a:spLocks noChangeArrowheads="1"/>
        </xdr:cNvSpPr>
      </xdr:nvSpPr>
      <xdr:spPr bwMode="auto">
        <a:xfrm>
          <a:off x="13011150" y="66389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3A775CAA-25E3-45DA-8063-0FB28C152C06}"/>
            </a:ext>
          </a:extLst>
        </xdr:cNvPr>
        <xdr:cNvSpPr txBox="1">
          <a:spLocks noChangeArrowheads="1"/>
        </xdr:cNvSpPr>
      </xdr:nvSpPr>
      <xdr:spPr bwMode="auto">
        <a:xfrm>
          <a:off x="607695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3133ECF1-B79C-4AD3-B774-19A9D17CE3E6}"/>
            </a:ext>
          </a:extLst>
        </xdr:cNvPr>
        <xdr:cNvSpPr txBox="1">
          <a:spLocks noChangeArrowheads="1"/>
        </xdr:cNvSpPr>
      </xdr:nvSpPr>
      <xdr:spPr bwMode="auto">
        <a:xfrm>
          <a:off x="693420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291AD9B-DDA9-4E25-A895-A0BEEECEBF85}"/>
            </a:ext>
          </a:extLst>
        </xdr:cNvPr>
        <xdr:cNvSpPr txBox="1">
          <a:spLocks noChangeArrowheads="1"/>
        </xdr:cNvSpPr>
      </xdr:nvSpPr>
      <xdr:spPr bwMode="auto">
        <a:xfrm>
          <a:off x="607695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64FDF925-B121-4402-8339-DD5784288104}"/>
            </a:ext>
          </a:extLst>
        </xdr:cNvPr>
        <xdr:cNvSpPr txBox="1">
          <a:spLocks noChangeArrowheads="1"/>
        </xdr:cNvSpPr>
      </xdr:nvSpPr>
      <xdr:spPr bwMode="auto">
        <a:xfrm>
          <a:off x="693420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27F2C93-7251-4744-ADD5-8A28F362BFDD}"/>
            </a:ext>
          </a:extLst>
        </xdr:cNvPr>
        <xdr:cNvSpPr txBox="1">
          <a:spLocks noChangeArrowheads="1"/>
        </xdr:cNvSpPr>
      </xdr:nvSpPr>
      <xdr:spPr bwMode="auto">
        <a:xfrm>
          <a:off x="607695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F8BDC6F6-509D-4121-9B78-77DE9F928D40}"/>
            </a:ext>
          </a:extLst>
        </xdr:cNvPr>
        <xdr:cNvSpPr txBox="1">
          <a:spLocks noChangeArrowheads="1"/>
        </xdr:cNvSpPr>
      </xdr:nvSpPr>
      <xdr:spPr bwMode="auto">
        <a:xfrm>
          <a:off x="693420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E05D010D-4ED7-4DF2-8600-23ABE9A50200}"/>
            </a:ext>
          </a:extLst>
        </xdr:cNvPr>
        <xdr:cNvSpPr txBox="1">
          <a:spLocks noChangeArrowheads="1"/>
        </xdr:cNvSpPr>
      </xdr:nvSpPr>
      <xdr:spPr bwMode="auto">
        <a:xfrm>
          <a:off x="607695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6537346E-911D-4BB3-8E2B-D2E7209A01E8}"/>
            </a:ext>
          </a:extLst>
        </xdr:cNvPr>
        <xdr:cNvSpPr txBox="1">
          <a:spLocks noChangeArrowheads="1"/>
        </xdr:cNvSpPr>
      </xdr:nvSpPr>
      <xdr:spPr bwMode="auto">
        <a:xfrm>
          <a:off x="693420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42945065-1131-4819-B3E7-4A0AF06388CE}"/>
            </a:ext>
          </a:extLst>
        </xdr:cNvPr>
        <xdr:cNvSpPr txBox="1">
          <a:spLocks noChangeArrowheads="1"/>
        </xdr:cNvSpPr>
      </xdr:nvSpPr>
      <xdr:spPr bwMode="auto">
        <a:xfrm>
          <a:off x="607695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7016E5FC-45EB-435E-B154-554F2C067705}"/>
            </a:ext>
          </a:extLst>
        </xdr:cNvPr>
        <xdr:cNvSpPr txBox="1">
          <a:spLocks noChangeArrowheads="1"/>
        </xdr:cNvSpPr>
      </xdr:nvSpPr>
      <xdr:spPr bwMode="auto">
        <a:xfrm>
          <a:off x="693420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DAA61515-05B6-406E-97DE-3B3C93EA1308}"/>
            </a:ext>
          </a:extLst>
        </xdr:cNvPr>
        <xdr:cNvSpPr txBox="1">
          <a:spLocks noChangeArrowheads="1"/>
        </xdr:cNvSpPr>
      </xdr:nvSpPr>
      <xdr:spPr bwMode="auto">
        <a:xfrm>
          <a:off x="607695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C8EF46FD-1F2B-4882-B3BF-F9DCD3E16232}"/>
            </a:ext>
          </a:extLst>
        </xdr:cNvPr>
        <xdr:cNvSpPr txBox="1">
          <a:spLocks noChangeArrowheads="1"/>
        </xdr:cNvSpPr>
      </xdr:nvSpPr>
      <xdr:spPr bwMode="auto">
        <a:xfrm>
          <a:off x="693420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9903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8F29C7AB-9953-4B70-ACF9-8837229FA1C3}"/>
            </a:ext>
          </a:extLst>
        </xdr:cNvPr>
        <xdr:cNvSpPr txBox="1">
          <a:spLocks noChangeArrowheads="1"/>
        </xdr:cNvSpPr>
      </xdr:nvSpPr>
      <xdr:spPr bwMode="auto">
        <a:xfrm>
          <a:off x="6934200" y="19916775"/>
          <a:ext cx="1199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99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29A4080-EAD4-49E4-B5FA-E346A429DDAE}"/>
            </a:ext>
          </a:extLst>
        </xdr:cNvPr>
        <xdr:cNvSpPr txBox="1">
          <a:spLocks noChangeArrowheads="1"/>
        </xdr:cNvSpPr>
      </xdr:nvSpPr>
      <xdr:spPr bwMode="auto">
        <a:xfrm>
          <a:off x="13011150" y="199167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73EDF0F-AA0C-4C83-88DE-031BE400D02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0086EF1-EF7C-4F07-B039-7ADEF5750CC7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FE665E45-3C3D-4DA2-8933-00A9086970D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F08F03A-143A-4072-A51E-1CAEEA822C4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D7D8473D-4173-4D6E-BBF4-01C29FA2AED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E99C327A-0072-4DEE-9F80-213C44FA849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53B05ED-EAFD-455F-8AA1-E9D43D07BBA8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B0748D25-FE90-4B50-9FA1-B9C9684B6C0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475EBE8-0568-4B60-AE7D-32E605BB32A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C08EBF9-14F6-4B4C-A7F8-3A8A90D2F16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39E0378C-2A62-4BA9-8A3F-0DD82E7D6B1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7DF9D068-6A22-42C0-A040-76505885D53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5E80676-5B3B-4FDA-A2E2-96B48703D94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13D322B7-5AB7-4DDE-809C-92BCB5C5446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4DD2D85B-4FF8-44DD-9481-F58B8B7C507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AAF6D6C2-967A-4349-91B5-C3E2A276E95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E98A54A4-C32E-4020-A54B-CF3A4126160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DCAA8914-1F71-4603-B451-84FA422ABEA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C8EC2B57-A168-4644-ADA2-D79B32D7638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8D821EDE-7519-4C84-B3CB-BDA543C505F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9C1262DE-5F62-44B9-9BA2-BEE34FBFE7A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FE43BDD4-7460-4E95-AB45-37176B353B9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5CBF6153-EF53-4652-BF24-0021E27CB24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F78C4A98-72DE-4315-9995-7251A1CB3BF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D2048D21-CDB1-43F5-8A8F-C99ED5D7BC3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ABAEC63-F837-4677-BD2C-D4154971547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AB62D949-0C02-4ADC-9851-4CD243FB64D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66DB7F00-1E08-40C1-B7B8-43CD001F31D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6A83CA95-29A6-4E04-971D-0D6D10D698F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37A1B5FB-24CC-4BF7-9ABC-AE9A687D40E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22BEB780-ADAB-4031-B5A1-66FCFEEC247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36EF4524-5EAA-4E34-AE8F-A213A8C82E3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19102883-CC2C-40D3-8A09-B4C44934A8D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8D61CD79-1E6F-441B-B9AF-9432C71971F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13AE38D9-F645-4729-BCCE-5636E479DBE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80BE7F34-101D-4070-9242-51FB511FE50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FC06A886-7E70-4F32-896F-B144FBD908B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A69C8AFD-6778-4FBA-A648-5B2E4C46DB5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56E32F9F-646B-47D3-B459-6EAE807F249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62058670-F8AA-4CF4-8911-5B4B8CB6752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74D18E5D-EFC7-4616-A298-37CDC4BD72C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763FB889-97DD-48E2-9C58-0C038B7E34D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687EC7FA-579D-40C8-A38B-FD9806EF6E6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8FE2EED0-7E06-4D64-AC75-E571A036354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6E7BF9A0-CB7A-4A91-9052-043D6D85ABC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9B1D904C-199E-4C1B-8B95-0ECDF92E550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57E48A86-9AEC-453E-8782-27407D34A15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3DF8489D-6F8E-410F-A6C2-D86AA134403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14E7C7CB-4EC0-4F2D-A731-91357171EED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733C4C1-BFED-438A-94E1-345A828912A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A9DFC6E6-DC70-4CB0-B6CB-FE73A2CC6EB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99CA0331-1E0E-452A-9065-0EC61A6C90D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CB893B19-B70C-41E4-ADAA-BAF4AE1A743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6232D3DE-CE4D-42EC-8966-6180F1B9B89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D751C3ED-18FA-4A5A-BC14-0F63BEBA57E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F6FB9B-C5CA-4DF1-808E-9EFF77FE11B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8B49EB0C-AF16-41FB-B718-2BE40C4D96F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DBD44C7A-4AED-40A8-8F2A-0633C0C1F57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646ABC96-2E01-4B55-A992-940F11E88BC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7186731D-B494-4B38-81E8-C836B4438FA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9AE688F2-C8C1-45C8-88C0-072A12E0D6D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AA191B68-1CBD-4035-840F-F466536FD53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D8AFA5D1-5C2A-4BE2-BE8D-D0456C55E29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65222CE4-954F-4A31-8438-083CC80BE55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B2F2A97C-66CB-4916-835D-A8FE057CFFFC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7231F868-32B5-481A-AF11-318173790FB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E8315396-5745-44A9-BE29-4D249C976520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7610533F-F5F7-4637-92CB-F62072D53D4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CB750DF7-4D96-4F60-B05F-8FA8BBD1312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8ED7A5F0-18CB-4390-84E7-1A6F45F19E6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255A0760-9298-4EDD-888C-CB0ADEE5E1F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70E894EB-6469-4861-80BC-B772EA9AEA1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66A28345-9224-4820-B9D9-276FE8B2F32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50D28BC3-2936-42B7-931C-E5879574ACC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3FAC76F9-D729-434A-ABB5-5669201F78D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57E5077D-522F-4CCB-9917-9E955C5AFCD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3D764B2E-8A9E-43FF-AC31-79E798C3A4F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C758CBFC-DE53-4A66-B1C5-E3D95A22D7D7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B57D7D08-F58E-4DF7-A60F-27E5DF2635F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BC46B406-60E8-4C59-A4D2-7876E86155A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8DE19C10-7F5C-41E8-A49A-D6A3FD58BB7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A8E3FB57-D188-4DC4-B84C-F48236F8EB5C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67771206-CBD4-4A1D-B3BC-BDF7774E96F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3413A6DD-2893-4A45-9471-D11A876D9CA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1557C06B-5D9C-4906-8ACD-174488DCF2E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FA499B7-1AEF-4D95-A513-C2374C5EDD2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4CC84E25-F48A-4EC9-A8BE-EDE6668E500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73BA1013-29EA-47BB-870C-60DBFCE822D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69348D94-A686-42F7-A777-7E18501B4E4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8BA7BA3E-6D1B-4A22-B3FC-496042E1F0D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2B950D4E-7EA5-49A6-9795-7EB14E363B1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2F4F310D-BF6E-4579-85EE-1FEAB90F9A2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CBCE9C92-026B-4502-B551-BEA0AD32B80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233C6741-4812-47AE-8CF0-AD809B60357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2ABEAC3A-4839-4DEE-AA66-F5968114E07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40B238E2-B995-491B-B68D-1FDF6ED8C91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974AE98C-5D8D-4FBA-8A00-C757F4701FB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A017E09D-0AE6-479D-83FB-8F0A6514FD6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DC2C561B-D4FB-46AB-8364-50AFF594DEE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CE43AF0-9755-4D67-B640-E10F02F73D7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5BA51A1A-A2EA-42A2-9630-27DA0DB021F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E87DB6DB-2B3F-441E-8174-233B755B19D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A61CEBDD-E7E7-42A3-BB11-6B2A1EA227C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11F87905-E5C8-41F9-A926-A18EDC56A61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EB6284C9-6D87-4EF0-AC2D-0CA071C2F47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4B3E0F8B-B1A1-463A-AA7A-746983E026D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1AC2E9AB-4939-40FE-9C03-F2FB80FA823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8CB173EC-E929-4135-9199-BB9092E5702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17F0A525-BC6B-4C5F-BECC-462E52FF844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749C4E70-F834-4EF9-BAA1-93E5A1C8BC3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DC90FF1D-55F5-40D6-BFB5-5502E48F339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37B7D360-0303-401C-B0B4-3ED412A6E79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79F2DD66-247C-4D39-B4F5-227DCFAB8C0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692852BF-A2CC-420C-B05F-18251A37809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12EB7792-A739-4388-B91E-8B2B7C64311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FE197677-C01E-4BE1-8380-2614DD6A93E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4CD7F9F2-9B33-4D3D-8991-2E6A40EF522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5E3A0D93-C5C2-4ED9-A1E9-9BBC4854C8E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0ED93300-D563-4F73-BFC3-21329A4CF73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510FD5D1-10E5-48B5-92B6-AD0888F1C67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577CFC9A-6543-448F-AB37-C601C2EB129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1F99FB22-8E0D-425B-944C-339345940B8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3772D874-68F0-49FB-A848-22BE4827FA4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0D02B642-6F85-4D06-B363-590D74A838C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A02D6A8A-56B4-494D-8711-464DB02F150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C7686835-ECC5-45C9-96C3-E2D4DB769C0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DDFB5823-447F-420E-9C76-68BDF5728CD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AF5C2716-415B-418B-B1D6-788CDFCD5320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BAD12D72-1E88-4C51-8599-8BC098F177A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65A7BF8C-C971-4D22-84FC-20721762B75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EB98CAF4-BB0A-4CA7-AC19-B9BC4AB7185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0898B00D-F3C6-4D0D-A6FC-D0D4A58217D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FF0D08A1-9479-4585-8DEA-DB89355D88C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130A27EB-5C52-4B07-AB63-C8B7DE5E230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F83B92AE-3146-43E8-A3E4-F185E314498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6E26F7E2-A4BA-42C7-98BB-9EF9623C024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0D6CF8BB-702A-4F22-A72F-098BC2EDE32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3C5D0A84-9800-4487-82CA-BB9BC536262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20BEE10D-6603-4C49-BB4F-4DE61D42386C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1DF183CA-4015-47BA-98F0-8D0CEDC6DBC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3B690A73-1C28-4875-B3C7-128FFF8D3FF1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0738EE17-AC39-4A73-A334-2476E31486A6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535D826D-0A9B-4CD3-9837-855F56F4F1B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2B195CF8-67FD-4866-A27C-7BAC3C09101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82EC1D6A-9D21-46A2-ACDF-8C026BFC444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27A17CEE-8D5D-4803-B7A2-8DB2D95C99F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0B357FC-A580-43B1-AA32-BA78F6F9011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1F5B5CE9-051B-46CC-9E52-0DB66A2836C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32ADBCB4-BA00-4A84-9FA5-8886EB0FC4E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62F439BC-FFFD-4492-9A20-16542758B2E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B65C92E2-6B33-418D-8DE5-71D4BCD44E5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897A217B-2040-410C-9D77-AD3B9993ADF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9B59801E-E37F-4478-A82D-E025A2342DE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8C43255D-81B5-4285-9427-44704ED33DD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239FE015-1417-41E2-85D2-99EA1923AAD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332F4838-9F2B-47D6-8F80-6BA55D3E435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34E82763-CD94-43A4-9F6E-C738E276508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5F5A82E1-BD45-4DC9-8A40-AEFC1E3B4A8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99FF786A-F245-40FE-B1FC-05CA7726A81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F96545DE-7C3F-4078-9936-CF1BF762418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3D50A719-EC81-4C12-AC81-D1AE72B81C72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486850B3-D4CF-4E5B-874C-E608815D84E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EB2CF292-9917-4535-9F34-C6557A12E55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520FAAB0-9BA4-49AF-8FD7-31E9FEFAD40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DEB5E9C4-36AF-4207-AA7C-E1F5466EA12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37A9391F-92E0-48F4-B538-E0F94461A7CC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2C722C9E-7504-4C36-8A70-7A20A89AF6EC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B8C3BF06-EC77-4811-9C20-433C81CA5EC5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1FD032EE-5512-4A68-AA48-92894463EA38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2275375D-D620-4525-A3F2-137017B1BB78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4D00E806-BBA7-4609-A3D0-33EFFE883E1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E236B933-C1AF-45D4-B28E-A7F54FB78ED6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E674606A-2AE8-4164-B25C-A23FCD99AEF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545688D1-1A69-4194-BBF6-519476FA366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2B18B359-6B87-45B4-A2EC-70A5B0E1F84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74D91AEE-CBD1-4A70-9FFF-D33643A6C8D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73EAB3C6-8925-43A4-8104-9B4FA9B2CAC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24CA14C5-C24E-4F5E-ABED-3F08D0DF4F2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27E33C7B-4D76-4330-AC87-0686D4EEC2E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A30DE63E-85C9-4650-8E36-9F94F6FDC616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75BED1B5-6FDA-4F47-923E-0476879CAF4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82667BD4-2FDA-49F0-920D-90C6D7D9D9B5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D305276C-476F-4F32-9615-977BEBA6EF7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F386B6E1-DBCA-4DD4-B7D3-39A69F7EFCD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C15B45A0-E325-416A-A738-7FF0A39DFA2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A07CB381-0014-49F8-9BCE-F61155CAB0F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CE44022D-1E56-40C3-BBD7-3E9ADE4208F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9DCD26E9-FCB5-4B75-88AE-D18E10511B2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784F37C3-CA0E-466E-AD54-DAD395006991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4BA19D84-B21B-4D55-866C-FF1AE1420FB6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CFB080FB-4763-4BEA-860C-27DAAB09A1B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F6F2C59B-A4ED-4875-B3ED-54C3A025B77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912283FA-B6E4-4AD6-89EF-D67DD1E2A6D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02BF9A71-D917-4E36-9204-C664B692814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2EC05896-F818-4258-A2D8-36EB88B72C2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951DF902-57F3-4A12-897E-2833F81A106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8649AC27-67B4-4969-990B-07D0228D2E8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34CD1C7E-265D-406A-B325-E8BE16BCE16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FE313891-CF38-42F3-9E3B-BAD5D6A2303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8712584C-0ECA-47DD-9DC8-C68B230EC57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24DD40E0-C575-42AB-B4E2-033708D1881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577DF543-A332-45EC-83DE-FA6A85B4137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10B33484-E5DF-4E3C-B9D6-90E314846D6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0655D9BF-FC51-4967-A395-397F4C339A7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86C91E24-255D-43F5-A6B1-718A6235746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0279D3D1-6A92-409E-A143-EEAFE360ED8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AA3895E3-AE5C-45AF-BA1C-D4B8B7C47D0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5FD52334-E471-48BA-ADAB-5E1D81D27C7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45B03C8A-3ED2-4B2A-BB72-5FA36CB931E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91899BD5-1CED-4B39-8A3C-D4609B0FC07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E0F56324-808C-4043-B5F6-6772BF58371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5CB08C41-EB66-4821-B111-193539F240C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DA03503C-00E6-40E3-B26A-11BF3F81F87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15FD8191-2F60-41E0-B1D8-4E3C7871CF7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97925389-93C9-4564-9C00-FE86DCCC49D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9C86AA7B-3EE1-411B-8123-D40045134AB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1477E5D1-3802-4C3F-A70F-FB0579DA568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F7661E47-B39B-4E92-99A6-414293B185C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92696075-226C-45C5-9503-75DA269223A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D5B0D45D-2069-45AA-87F0-DA76544768A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BD1B4861-F36F-4A86-B88F-0880043B383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D692D876-01C6-46E8-BD5F-F099EE54EDE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F3E40E97-7A91-4698-9EFE-FB6EDFD1074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DD969CD6-C99A-4336-BB44-BB3C9DCC208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16162CF8-B4F3-4E51-A8CE-FABA686B7E7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56DC1804-AAAA-4C46-A2D3-D963B37AE1A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4EB5498F-4CAC-4C1A-B49C-8D969ECAEF9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5E516A38-5A91-4F9D-BD4A-4DF1489B4BB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A0E21575-5CB9-4EFC-902D-A486EB0FE9A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C7AA9AA3-A3BF-4B7A-AB4A-C03462AB69B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6BE1C3FC-5E11-46A7-A3CE-BE9956334CE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CFE927B7-C3CE-4F5E-87EA-4497A2F8246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EDACDF71-40BF-4F7A-88C9-6F18BD35F93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6F8B9A03-B86B-41CA-AC43-CB1810177BB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8797E5EC-F571-4B38-9695-314B05DCCEF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81D05893-91D2-4F0E-B037-AB54B447E4D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3925DE02-D27B-4445-A3D5-D36E5ADB08E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E0305708-5233-4271-8D87-2601C75DAA3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D55E59A5-276D-4C07-99EF-47CD7282E0F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8E16C12E-BA03-4DB9-80B3-C9F074D293A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E0C733A0-811E-4F34-829F-FC1141C515A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7BCEE882-82E8-42E4-9631-E1291F02C60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ACFBB1A3-6072-4972-83CE-45DA8F6BCE36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59147180-D1DF-4BF9-AFD9-EB71658EFC3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EE6A197A-0DEB-4062-9AE0-CB051DB1F17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A7A96473-F2CB-4A7F-B49E-6038079F64B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FBC01E18-6D98-4463-9AFD-121CF444DC7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AC4400CE-98D6-40DE-848F-79E2CC97DAE9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DAB53768-BD70-4A41-A40F-9E08DD980CA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1893A4BE-CBF8-4127-A653-0D326872867E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32254CCB-EFBD-4654-87A1-10B7BD05F480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E00B8CDF-536F-498C-ACE7-E079398209E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1C8FFAF9-9D76-4C44-9CCC-11312124FA4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C3734260-42B3-4009-8048-39B1653293A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446A383E-2B3B-4D44-9EF6-15006FA74F7E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99D2146B-D3E7-4112-BE00-AAC7503F10E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5E92F152-3180-40BF-B39B-06E4034012E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92B931DB-693C-4B33-A12D-0156696532D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E3F13C63-3D8C-4637-802C-36AB3F6D704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74E9C410-B448-48B2-BE52-FAFB66DA113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6AB58B90-3415-459A-8A73-CFAD3F688F1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255104AB-D005-4309-900B-A7CDF1934E5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9C39D059-14D6-4688-AE93-6448204F58B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AC9DF14C-8029-4382-A9D4-380E8A95BA34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B732FF22-912B-421E-AD5B-0E4A8FF94135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2D20835D-771A-45CA-890F-8501F349010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A2C8C120-B8D2-4CFA-A036-7AB3D142BD2C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EDFA627C-4BE5-4D0C-B404-DBF074488801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6DE09133-B480-45CA-B96A-7D2A455CA894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3E58422E-D900-4518-A2DB-EFCFFCF234C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568C2CF6-FC6A-4A4C-B564-94E23B3AB6D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4EE19F16-3DBB-48DD-8414-9E6DEC422B14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2B26DC3E-B100-4384-8F6A-C0C4F557DA41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C627380F-9AFF-4947-96C6-9D229B021E6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5E82EF8E-19D3-44A8-B0CF-335BE07FC043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288E9A44-61CD-499E-AE50-E53399EAB8B5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3EC4F258-1E77-432E-9F09-164EAF8D1F9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847F2D6E-DCB3-4133-95DD-92562C9C7E1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2D762AA8-1520-4820-8D98-F7E48A4797C1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9F6DB9A3-D4B4-4072-8FCB-44674AE3514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59A5E54B-9BFF-4776-8955-CC189B27EEC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DC62F144-4B59-4625-A355-4CD1CE118FA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DE8821E8-1D24-4F36-BAE5-AFBA4870248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F601097C-038C-439B-9C76-E2C1780BB57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505CB981-A326-472E-B628-AB5A8F8A9CC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17848843-A8FF-4C12-85B7-69382F237046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488FFD1B-6642-4070-8C59-5E114E13DE1E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067AB8F9-6ABF-4CA5-B8E6-EB6409623B1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F7F6B9D9-ED9A-44A5-BA26-C86B04383E7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0BB5DEFA-ECA5-415D-9169-E62B21738E8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94075AA4-8000-47AB-8A52-DCA01E06806E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5499E765-F8AF-4C36-8DF4-E8F9BCFB6D0D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1BC473B1-52C7-4477-88F7-18A1577A99A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C60CD38E-D5A8-4456-AE24-F540AF4E89C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9E7D803E-CE4E-4592-8E1B-5FE81B05070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73013056-8ABD-4FEC-B2FF-E376BAF84FD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F274564F-7FFD-4F54-898E-73D188F7A22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36D49355-2F87-4B12-B5C6-FE2A825B56A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452196A7-9BF3-40C5-9336-FB9242472F51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C306AE47-8DCC-4A20-A307-3D0B57E6555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8EEC7BD4-79BC-4B42-B052-61D0069E401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0C68C991-D7BE-4A29-A0BD-EA79C930D4F5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99BDF17F-77D1-495E-BA58-75D5B505D11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6207FB53-7879-4B94-B8B0-ACC5E84A0C6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A3A9B808-1436-4C13-B4C8-8CA6C5C2F971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55A1975C-98D8-4CCD-BBBB-7F62E7C0583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A9A15AC2-AB81-4BD3-B6E1-A5B1DCB2978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D0D6F22D-DD27-45AA-B2D2-3C1B346BE44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1995D0CE-272C-4167-9D79-9591C11F40B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B7DCDD96-663D-4242-BA85-157D1A3794A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9546968E-2697-457B-85CC-BF075E8230CE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1A7B4F1A-8D05-4717-81A0-480D986598E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9386B13F-CBC2-49C5-A5CF-3AB1D5EDAFB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FE9F1E34-A69E-4785-B8FD-307E376515D3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95241B45-40F6-446B-83E5-C1A08F208E3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AF42D162-755D-4803-9437-4679DB285D1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C6EAF6C4-C175-461C-864B-26E122B3326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E305A16E-99F7-47DB-A96B-EC9E14D61C1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41C33810-8F91-4924-B918-016ED329A08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B0430333-39E4-4DC7-9C39-28CDE56F0FD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EF791C0B-4245-432B-8F0F-8095DB5E1F7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A9B0A2BC-A910-401A-B589-EB14E3E8316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7483A6D6-AF81-482E-B589-8DCDBD3B226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DD8E344B-FB08-4F76-B9CC-8100EEB69BB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031CD22A-432E-4B22-9341-09D0AE1DE7D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B46E3539-5D26-4911-838D-8CE47C32FCA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01CB5A76-47E2-4389-9EF4-5A753DD22BA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1FF41629-52E7-4169-B7E6-4EB8536C801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2DBC26C7-5A24-41E5-8EA2-978558EC4691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F0995A22-494C-4BA4-9980-DF249926150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3A45ED22-36C5-41A4-92A3-1CCB9B3B2B29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724EA006-EAEA-41C9-9F53-E36D7C479279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B6139BD8-57CF-4098-816E-4011B728812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31490F81-62DA-4614-91E4-55ADF3A8C349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E673A7B2-E2D4-4D65-89C1-4F44DB2A61F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CA1CC066-68D7-43D2-9CDF-FCB980BA6A69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FFAD55A-06D7-4B0A-BA30-948B0171D91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0CEAFBAC-819B-4B7A-B180-5E313482360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9C9CBAC1-9A62-4FA8-9923-01F7C4AFC753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EA74A7-AF76-49D6-84DA-D0752F7A5C3C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A00F24F7-D455-4EDD-A479-D65B69DD7F2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024EF362-B7A3-4628-8EC0-37ECC83100B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BFCB9993-C16A-4A26-817A-4F0F9B4F6D8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5FD20B42-24D2-4433-9D4A-A9FFFF6816C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4BAF8C4B-8F6D-4C22-A1EB-68C1060A487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84941EE2-189E-49F8-A57A-928C5C35243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A753CCB2-04F4-47DB-BFB9-CA499235FBC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B8C43AD1-8691-4B98-AD59-CD8C33733BB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A60322B3-709F-4034-A8CF-8FE797E6004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B4C90B09-B030-4A47-B3A4-7A8B1A444FC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F73A3F08-EB8F-4C4B-935A-0B9835599E0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A438BDEB-7367-40F2-8AA4-6F5C8E195E0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7467A7E2-5A92-44AE-AD40-BFBC1F76EDD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02E72B27-6B35-4D74-8454-9FE11608C6E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882F95CE-594B-4B5D-9F9A-9A4875C91DB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155D194C-74E7-4BC8-88C9-71F3980D068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D446D239-BEDD-4600-AD0E-CC8866B38EF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648D46D3-53DC-41F9-ACA8-E85F14BF241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C0269522-1D20-43AE-8D90-CC09ADF5D6E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0EDE6674-2B3B-468F-A9EF-CD40A3A6868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DE994FE3-DD59-46D4-8391-189D036BF93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854209BF-7212-46F6-9E17-B2F38658693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0B3C627B-C41F-4CE0-A837-E7AECEDFE22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E24A1B8D-BC59-4D8E-8D10-C72554F4169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7E2FA8F8-C2D2-402C-B485-AF0BB5EBF61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3EA97335-145B-4015-8285-67D91E172E81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971BDCD5-1B0C-4E65-9992-D90EFA3E456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44FE6ABE-6BF1-4E92-8DE5-338238DF1346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EC164685-CA49-4B5F-9E9F-D0669DF0A16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9A60BC18-5328-429A-8164-4E902A7E3638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E8C79BCB-CB45-45EA-8942-00E550628127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DC6695B9-89BD-48F3-8E13-676E36B0207B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633BE3C4-7D05-4160-BA05-0A6FDDE4405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7A49D80C-E7F0-48D2-BFEE-5B06F410B9A4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3C171F8B-EF5F-4084-8E20-F3BB7E13A76C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F18C9B35-E495-470C-B137-44525A1C4BDC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9B387F55-2D80-4C60-8A75-E4406FE672E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ADE1B7CD-B410-4CA6-AA06-ABD7F2A585C4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93107241-2BBF-4FA4-9FC3-F6FA3F485DF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107FA6E3-5D10-459E-A4CD-46839D33B521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372F84EC-95F0-4BF8-9DB9-8F50B163A4EB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CF3A334F-C2F9-49E9-888C-B3F20B71A78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956EC7C5-0FDC-418B-93A2-EBCF421BF39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23B7FCF5-7D19-48A3-A2F2-9D420A6C954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76E114B5-8245-43AC-AF5E-2C9576C6C81E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A732CBDD-C4D7-42C4-A16F-76664206FAA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A8EDF7D8-67CA-47E8-895E-41C9C897A0A2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FF364F95-E2D2-40AD-A3E0-AE3C2DA0E83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150EADFB-52FB-474E-8F22-C4F14F41E31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B38D78A7-304E-42D0-A378-748A8A096346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798A1117-045E-48C2-94B3-96FCC8B0032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CD86794A-D0B7-40A4-9783-AA11A49FA9A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CAB9E6AA-E50E-45A0-9356-89A5640AD96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D3E3F091-58E2-4D62-A2A8-0CFB5A1A399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CA4FC555-464B-4A3A-BAAD-1E4F9A8F3928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CDF39AFA-1FC9-4000-A563-958F28562635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B1BC261A-0A55-4340-A297-F2B8A256CE86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7F272B0D-B333-4FA0-A4D1-CF55333CF0C2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ACE0012D-6148-41DE-B267-7EECB06F587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9C821004-1B3F-478E-8FDC-65D9E7C42BE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DB6FAC62-DD70-4B44-9A5F-574124778EB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C3345224-D0FA-45BF-BCA4-43F210908F5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8FFBF306-7F22-485D-9834-A21F53985F7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4326D32D-A11B-4386-BDFF-A7F12580502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4294F67F-B9FF-40F8-BB0A-220C4E8F464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4E48CC04-227A-4781-ABC9-E1EC783A757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11D8A7D9-CCD1-4E50-8702-243DB5518C4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0C97825C-C280-4EFE-9977-1A7F7CBF383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3A651F21-8FE8-4B29-8C3E-F38DDD0C1CD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15DD7EE4-FA83-4B4B-993A-3FC38ADD3DE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E107CADD-2E39-4D7D-9493-793529BA9B4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5D42D157-CB68-407C-A04F-366F03DD941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208695FC-D039-4D23-9311-DC8E00B88F7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952F76D2-0615-4E6C-A0A1-C7997E54690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E5BF44DC-9D26-40A7-BB43-96F3A896490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37FE808C-CFF7-460C-BE56-6AA309B25478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C6DC29D2-0B31-46C3-B3BA-22D80AF2D292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483B96C8-9726-4651-BE79-B816A7638AD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03626C2F-2516-41CA-AAFE-F7650980436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01526301-EEA5-4AF7-A838-B879C513E0BB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6F74811C-1670-4550-ACD0-90BE3EB19498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4C68355F-5E0C-49D8-8B51-029F7D3AF887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9579F741-61DC-40FD-A8CC-F96C1B1C2ED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636ED59B-7A9F-4749-9801-B0501E5171DC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0B677397-DEDC-4223-9111-C565B5EAE434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CB68AB3C-CB8D-4030-A891-6A292E5220F2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3DB5E4D2-C015-4103-B68F-FE38ADFB5BE0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0D6EDC47-5565-43E5-8605-DC71235B36C0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D6B08CA8-BB18-4705-A02E-34CB74D38D03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568C002A-0E34-4BB4-9963-755AAAAFEE9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593F7335-1B6E-43FD-B4A5-93A9C13AAFA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BD4548B2-EC51-43B7-B4B0-D94052C3525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9178546D-A678-4050-86AF-212096583C3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7FCA17A9-0AF1-4818-B0D1-C6E6FC17496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2C6F56DF-A354-43DE-A495-1950F4C636B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1129A7CC-DC22-4DDA-8E68-E00BD2AC72D5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F97E9A1A-0F86-4114-8646-9B631865A77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F0638AB8-ECF1-47F9-A1AA-2E95E79A701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30AACCB9-85EA-4B24-A2E5-4313588448C3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D7CC8894-A640-427D-8DEB-82961D3FAFD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CFBB6496-41B6-4DFB-BF46-5DDC666F510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159A19A5-F05A-47CB-9CF2-60ADFDB67BE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BBD24AF2-E5D1-4BB8-B055-832DA422AF2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58D00286-F04F-4554-92DD-52C9383010B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9D736309-E3A5-4288-BDBA-4F5E6FC864F1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7BFEB89C-F66A-45BB-B364-D6B2BC87DAE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AB032E1C-B7A2-4829-824C-7890EB6417F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BD8EEFDD-47F6-4BEF-8C5C-057BB2C0C07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12CC459F-5A70-4942-86C0-B49FD99FCCB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B24AB436-B1B5-45E4-89F9-E27E5E2CBD3E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206EC4B5-F820-434A-845F-25A2FB2F769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E6CE5347-215A-422E-A90B-8FA10206407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9CC49197-2B6C-489F-AB16-1F96F57206D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44200798-75E8-44A0-B368-8F479DD4FEC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235BE698-DDB8-4050-B0B7-9992357FA0E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8242469D-74FB-447F-B981-869791A3189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0306C7F4-C9CC-4576-A21A-1D9439490D3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1C79F15D-4A45-4751-B135-8F69182F9EE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FF30E99E-97F9-4596-9BD5-F965271E4C9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9DE2A604-B9BB-4383-BADC-93A667E340D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846A06CE-30DF-497B-A7D7-1279CC035195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F039EAC4-FE80-4457-8D84-519E7283DE7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D5641308-DDCB-46E0-84AF-4B58DE6007D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8FE9356A-D15C-4695-9BF7-55B039B9CE3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7B1675F1-10EA-47EF-9F48-C733763871D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DE7AB8A3-573B-4D85-B4C4-3E01E3DCEB6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FAD5DF18-F7E9-4962-9E64-F22BF417A3B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70BBCD07-FFF1-4FF3-BD89-8B159CFE7C7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DB7D62F1-5293-48C8-A683-4B72FFBDAA3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36E06BBF-335E-4F9D-8A54-89ABC04C1CE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6ED66771-485B-470F-AC20-2A7BD8D7733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25EF6801-DC33-44F4-B548-6020A7DC990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1B9E7EA1-264F-4C6A-9167-75A7255E96F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711877B3-525E-4AEF-9D63-D97C4D0B894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5423ABED-3420-4BEF-8B0A-790226FE143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266CFE53-A938-490F-B653-721B3CF4FC1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8F315758-39BE-4AE8-91AC-C98DD99A8C1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53AB4133-5BD5-4C9C-89E9-9B36F1C9019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123F27F7-18AC-46BD-AC30-E2E92DAB5DB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1B647D0D-7A17-4EB2-817A-5A55ADAC131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C446E4B8-8C10-4882-887A-AE0A39BEEE7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01F844F2-1142-4F3C-AD3B-C062F97203F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C06421E0-4B87-4ECC-839D-5BB5A0704C8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108790EA-09D2-4322-9E92-34C198107FB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54AD9D9-4C49-41AC-85E2-06EFA163CE0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2AD714C1-A0DB-4C8E-9A3B-49E4B93BA20E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C744C71C-DD9C-4480-9D7B-9E6F6E8DDA00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07AE9B7B-7837-4006-AA83-E61AEEABACD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AF3C1C8C-4A99-46E0-97A2-FD454763A01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5319F579-0CEF-400C-8C9D-4D6275A33AD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83AA35CB-3367-4777-844C-6004237466B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FD83C17B-D685-4F1D-99D2-CBA24461E26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5620AF10-21C8-4B26-8E70-A27A55471A5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B0C70462-41E2-4675-BAE4-295C837629C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F4C25627-BDB5-45C2-8080-6A9F2E2FA7D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6AEFF061-A98E-48E4-96D6-F3EA6257410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8FC2CADE-7DDE-4B6F-AE73-4ACE4871D9B1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82AA1BF6-6140-494C-B0AB-FC65E9BDF78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69BB7C93-0844-4015-A8D0-40C4CCA1853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4575A3C4-9718-45F0-8C3B-372807EBCEB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ACA67B27-26EF-480A-9529-E473E17151C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54D303D2-D0DE-430F-89F9-348240F1653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88170C99-2D02-4807-827D-B3A4BE458A1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6AE36383-BD74-4123-9603-6C4FF0E97E0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5DD5E2E1-0D6A-47E3-94A5-0C300521AE66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7ED34765-636C-4F96-9643-48D85DAF5E2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CFDD92D8-3952-48CA-870C-42567048FF54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0FCD3F6F-5375-4325-9F2A-30785B8B463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10B7A6CB-1D38-4962-B509-D1F06AC96E01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2C9C9A0C-5835-4DA8-8F74-D6B6438860C6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EA1517FB-2949-4F27-BE02-4B0B3EC2361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4D01FC2E-971D-4FE6-89CC-9DF53486AA3D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A1EBC1F8-E625-4205-8711-08DA722C3B5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4F0DCEC6-F7EF-4001-A6F7-BFAEFA0AA503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B7C1349E-5274-4AF6-95F8-3EA0F337456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49E012BC-DC0A-41DF-B8D8-0B53081843D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A5BDDD92-D15A-4261-A686-C16BB19076A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0A68FAD1-95C6-451B-88CC-594FD290C54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84C9F8CF-2B96-47E6-9131-7A0C3DCD48E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A8219878-BDCB-4358-BE5E-718F847C36D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17A3DC05-C82B-4A7C-A5F2-07765FE1B4A5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E415D5DD-EE70-4765-99B1-86DCF9BE34E5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BD1375CB-3EDA-44F9-B56A-5D292F88A528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F2DC2A04-3DDD-4119-92E3-DB340B4F25C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712012F8-7DA8-4902-899A-38E212EAE69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DB90FE74-ED2E-4062-9CF1-F0ACEF58D18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B5796E30-23B0-4B9D-983E-38FF8C9A6BA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A804D849-0962-40C8-9DE8-1730639B010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61CE8556-19A1-4081-AC4D-881E831C799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C8BAC86F-F9B4-4E7C-8628-6AFADBE5B7DD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9A8F7438-AAD6-4054-B283-A2583BA618A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36C386C6-9752-42AB-9EB3-7153D456BB5A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C1EE903B-8C9C-466E-A41F-911BFDE9531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EE47611E-EB7B-47F4-80CB-9C60F67C7B5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C1954A0A-634C-487F-973D-230A3EA5CD9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CD6F7960-4010-4E0B-B6C6-D3A79E8D914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4F0F4A9C-F5E0-41A0-9A80-719B8C2EC88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41B98024-4442-439E-9FEC-2B21CFAC4F2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8CB69ABF-4B36-47BE-BF7B-D5B35DD6D634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341ABB35-37E4-4A94-8119-DDB46B5FD11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C115C0E2-3F2C-4A4B-BE2D-A9F70926455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9BC569B8-D49E-42CD-81A7-02CFD15D44E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56388AD0-5A30-4667-9ED2-A2C4FF9DAB1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29ECED5C-018A-427A-8871-C6462F4FD23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558124D4-FB38-4CD5-AF3E-54AD64806455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30DD3FDF-0803-4334-AD99-BD72FD828DF9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BCC9814B-0952-4D0D-9E6F-2F118A03344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AFED092B-5A2C-4CEC-9735-6637CD9AB3A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8786961F-DA92-442D-A036-CE22759A8E9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7CC8B593-426F-499F-A2DE-FCFF46F194F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F97242A5-2E1F-4AF2-BC35-A08287DE323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7BDD0E63-C369-409D-8464-B41A0F3633DC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FA0FF53F-0E80-4443-B64E-F78E83F8907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1C9B17C9-29D6-4CD5-89B2-1A541029F63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F15CDE61-84D8-4BE0-86CF-E2E3157B1AF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14B372D9-310F-40DD-9B6E-C579280FE40B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8B8B12F9-113F-4CBC-911F-B2BF002DB007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31C909AA-2BB6-4FA4-B418-AE5A58C33DC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D337D645-A250-46D2-BB3F-1346F38923EA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11F859F5-EEA6-4220-842C-4C87563AECB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26CC82D1-A121-4518-A119-C9E2AC32B47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C92244FC-B2E8-4180-8B8D-C709AB25E7D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FB8A9592-8D96-4AF1-9319-DA95831A3F4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B99F88B3-366A-4AFE-B9B6-CBBE838F27E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4F3F274F-037E-43CD-A163-BE44D008625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3F76D499-236A-41C0-8608-B34DB675DEE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21BA13E9-C2C1-46FF-82F3-D6C3AFBBDEF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EAB5EF95-826F-4BC0-9B4E-891EA52C502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B8655E4E-1D0A-40A3-B982-9AC25928F5D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09BDBA1C-A634-450F-9911-FE525733CF2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8A28CA25-4984-4293-A734-0FCBC0D03DF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729A4FE6-0AF9-4211-A6F9-700703F8587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C08D2AF2-8572-43A6-9B97-AE026ADFD3E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FC7C10E5-C5BB-43BE-8BB1-9C86519211E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D97688CE-807A-492E-B337-BA657244D04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0E8B2A4B-E8E1-4012-AEC7-962B7294830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D744AF8D-6290-4E19-BFBB-B7806298625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21894248-7639-4482-83EC-CFF8CA6E8D5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07BD9EFA-E77A-46F0-8AB6-81AF3F991AD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A5ED0F89-95A4-4C49-8F8C-3E099168496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DF73400F-767C-4815-B479-7A4963DF8269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1E670CE9-110B-4359-AB63-14B70A38A82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11B04105-51E3-4E43-9B17-E0D26FF7D22A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83F4262F-3E48-4D2D-9B79-8837818574C4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FC0DE5E9-B6F4-49C9-ABF2-599C4D92FC50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D20989D1-9E83-472B-8CA8-D66A05C2533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B6464CBF-50E2-4A85-8D38-3CD8F0BEA53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E588DCEE-4F3E-41F2-915C-0BB4FC90502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541A2417-E8CF-4B45-8E90-F700E86CDF4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7212FCAA-C5CF-4283-90D4-684616BB1F26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DCD6638F-6E25-4596-946A-6764C45B3686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2FC0FEF7-F5C9-41A5-884B-49E7E1E3DA51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D87F8163-717F-4F2D-B3F0-BFCA6BE27B62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E5D10DF6-CFD4-4771-87D9-9DE47C2E7405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4D6FA33F-4F5F-48E7-BA92-F7C547E2CE7B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46B817B3-5FE2-4A34-B60C-98A694FF0BF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6F0D4D61-A877-4C1E-ABBB-71C9AA26BFD5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25E920CA-DB95-4D18-8785-C0B28EA4285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9E9CD386-32E5-4E1A-8174-F810A2A2864C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06664380-4366-4C3F-BC35-A70AC9F46E95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15AAE050-2F8A-45BC-818E-39ABD4F6E82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40F3505-CC8D-47FD-948D-3C27CEAA692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8BA125C1-EF3B-4760-80B8-3B1DDAB3232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D035A32D-F5EE-4337-A68B-D82463B184E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3EC5039A-1FFE-4797-9C36-06CDAF54B099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1603A6BA-407B-47EF-A4B0-E930B33AC88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B703CBD9-49A4-40C3-822D-4E13B32590D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74823629-F213-4132-B8A5-7489AB808B2D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4E77C375-1674-4B69-B8AB-93B2E2A8A61C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46D57B6B-6E61-4A40-8725-025D4FBA705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726AAE05-FBA3-450F-AE5E-568C7C4A5E60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9AD06FD0-5562-4F89-91C0-FAE2064155A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4FF8AFBF-88FC-40A1-A24F-6A23AC5292F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FE7DF54A-9CFA-4020-930D-8DC88E36748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A0D00D3A-8692-4BD2-B3F1-A629C0EF6E61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A9BCB8E5-E7F8-4EAF-AC54-15E3B6CA3F9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4FAC025B-95CF-4A8A-8B16-2489A989D02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8A2C6147-18D9-40EE-8AF9-5635A70EC31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81C1BA2A-D0E6-43DE-B82D-A4CFDF9583E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0C4328C1-4D0D-424B-8AAD-9766029E6CB9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5262123D-DA25-46CD-A84C-6E184C879EA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6435D83A-710E-41C0-BA37-2553AF2D3D41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E7882DA0-0936-4DDD-9A62-569B25D1327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1D85E0FD-99CF-4731-941A-1DCD31971E9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1F5D9C7F-53B8-4271-909F-45B30DD0062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1B0738C0-8143-4904-BF99-FADBBB6670C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14D0C6B7-57A3-45C6-B57E-CA95F4D4DFA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910A9479-2F5C-4654-B656-1685AB87150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70122AE6-305A-4884-B953-7E6596E403C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F10CB049-B8CD-4F4E-9E97-3CA48B4EBF6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E072EACC-67C2-4EA9-895A-2C3D0A5B9FF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65237E88-0F8B-4AC7-B2AD-090CB148312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D3DCFFA4-E975-4C2E-BB30-35807E3543EE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4EBF3315-D589-4ABA-88F0-630AC59A47C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7A3224DA-8A14-40AA-96A6-45BBC53E79C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6E9587EF-2AB2-42A0-99E2-9EB1911CF217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87FD1093-3FDD-4650-ACCB-2FFE8E977D64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1DBEC53B-6F34-4CAC-8BC8-E7150E6D682F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C0D5A829-4015-4BA7-9A62-B38C276C4270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3044D08B-AFD7-4599-9593-8C70B0892AB5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1C4A9F0B-54A2-4604-AABE-F99922AB480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ABEF54A1-EB23-46D3-B5C4-721AB048E1C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1557AF78-A885-483D-A500-C4F5DF43248B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40A3F52D-A832-4AC2-9CC5-136660E635F6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2B80A2C5-CE16-4B1C-B872-0A8083D0D943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EE2B9F32-4398-4A43-AEFC-7B564244BB41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F8C9D1A2-F3DD-4FA5-B6CA-A5FB2A4FC97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F7B9479C-3643-45BC-9E5C-0C0021B0B8B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BD5DAE9A-E015-4773-ABE6-E2C1B0CAE399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8D947471-7C1C-4ADC-8681-D74DB7678325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1A6CEA2A-BEEB-4C0A-91B8-7B9EA6BAFA3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B053687A-4A23-4D11-9471-800894FF1D2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DBCBE77F-948A-4A35-95D5-D90659975AE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B4A4F7AE-D889-4BEF-8A42-75E04024C68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FE58C5DE-6CBD-4A94-A6E7-CBDE649FBD8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844FBA09-EB28-423B-91F5-EFF5B39C81F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6D48D12C-2546-473C-A5EA-8304E0DB06A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3B679EF0-4DBD-46EC-A812-B9E9B9E71485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B9D52AFB-FB2C-4D7C-B39A-79E23111654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1C959500-60F2-4322-8713-46190B0C8E2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5222219C-94EA-4DC4-AD41-32E816C7804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C8829734-7D65-46CA-87C3-DB921649B4A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908A370E-89B1-4EEF-9407-4484949FFB9E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E541D161-E863-47E5-B78D-7BB05CF0EDC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06D62520-095E-459F-B1D9-CFEC8E3032F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CEC80913-6F02-4E62-9EDF-AC686D22261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A41470AF-A9BF-4299-9527-DF4B51A3FD8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F0F2238E-B58B-4EF2-A330-6014CCD2A6F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DCCF537D-FA60-43C6-963E-39A9DC40140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F2B5675E-72BD-43CD-8EC8-8927D3C9A19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A14FFE50-1FB0-4969-9BC0-44DD148025C7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98745D16-4AEC-439F-B551-2F21F34BD01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BB7B6739-E019-4E42-8E36-25A6AB87268B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B067DBDC-AA63-4BF2-90B4-0F7F53DBA4F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816AB38E-0A4F-44AD-92C8-68173D3063B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4307F7D2-3A28-4A00-A325-6C9AF46CA01E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F364552F-4C20-4351-956E-7B527AA9216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DD062E11-B96E-4149-9D71-C2E4F587CCE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09B83C03-8F09-42A4-B93B-FA2C5C7B04E0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94A576E0-04E2-4917-9E39-DB79AE1E4C54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E47E3A75-4AFF-430C-B5A7-8631CDADE562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CC9D3A33-4EC8-4F35-A417-338671598A1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17ECA4FD-1302-4610-946C-A88ED34541C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41A71D77-C79A-4E81-84E9-9BB41C1BEA4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1A534847-9528-4F32-A9A4-0956D065B6B3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EDF67E56-89EE-429F-A342-BDC599EC437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E0A623ED-A20C-42B9-B598-04B16D7D562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B6678B80-5E86-4E4C-88E1-82BAD5E22A1D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DABE8D65-F882-4276-93DA-2514FC7F4F4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4321878C-02CC-445E-AFB1-B51566758646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5C8C49A9-C14D-4548-9791-7830AA97039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54044E16-7A1A-4486-99A5-047AD18881FA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363CBE63-16E6-4F5E-B1A1-3FA0F057B3FB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B54D7107-D2DD-44EC-A797-76AECE8BD87D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13E454A9-2048-4047-9137-E79912F9B708}"/>
            </a:ext>
          </a:extLst>
        </xdr:cNvPr>
        <xdr:cNvSpPr txBox="1">
          <a:spLocks noChangeArrowheads="1"/>
        </xdr:cNvSpPr>
      </xdr:nvSpPr>
      <xdr:spPr bwMode="auto">
        <a:xfrm>
          <a:off x="3229769" y="65555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72BE8D01-946B-4CE7-B83A-2DD38502C473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C92CED48-50CB-4010-B43E-BE9AB6BAF0EC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2CC861CD-33EA-42C2-84BC-DA2F25E796D5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2AC208B2-E44F-4DD5-B071-02C1891034D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3711B7FE-DE54-4647-9810-2CE9BD9D8692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E8C6998B-1A28-4166-8FAD-36E202AECB0E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B489A095-EDE4-4029-8C13-BF36CB165BCF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50767D5E-1271-4A93-AEC7-A232468E2A8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37E2CAB6-4D98-453B-8909-C9965C6EC5F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449323D2-0AFB-4218-827F-13910AB6F22A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98691910-1189-45C7-8CCE-D0848FB89EEB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A254FADB-8D6B-4EC1-8936-8A85DF38ABA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EBC91637-7C41-4835-A3A7-2FB94235DDD7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DAE33776-36F5-4622-A1B2-17F66397CB9C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2088C7B9-7CD6-4D14-8BA7-A3928EDAFE8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D926D5C3-D4F2-481B-989B-79AAEC7E3589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F57C20A8-B2A3-43B6-B9ED-2F3B2A11E111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0544A198-F730-4482-B8AC-04627AF08DA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4FED736B-D1AF-4EB7-946D-63DF6F164CD0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2339C9F6-3CD3-4207-96D8-013B7BA1A404}"/>
            </a:ext>
          </a:extLst>
        </xdr:cNvPr>
        <xdr:cNvSpPr txBox="1">
          <a:spLocks noChangeArrowheads="1"/>
        </xdr:cNvSpPr>
      </xdr:nvSpPr>
      <xdr:spPr bwMode="auto">
        <a:xfrm>
          <a:off x="3229769" y="7012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645C3186-AB9D-4BAA-B0F4-B70D334A05D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C430D1F0-B460-4B44-84FE-03761C76559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10CCA6A9-5B09-404E-ACCD-04AA9BFE6AD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439E0AAC-6501-467B-A6E4-40DD9E263CAB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C4EC528E-F1A1-4694-8CD4-6BB77D248C85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25FD9EBA-2529-448D-8A05-9B9F8070FAB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514A2A99-DB41-4CF5-9AAF-067DFEB6A72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3B63CEFD-9F6F-4ED5-B10D-29732929103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1C7AD378-580B-4B10-986A-D94800A0E80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564DB404-18C7-43FD-832E-2B54CAF8415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DD42B8A5-F15B-464F-8C88-C4AB4A2ADDF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85AABA49-1BA4-4E5A-9F48-0C434A13B45F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10E43C72-2DF8-43F7-8913-31911B78B1E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45A02299-4436-412F-938B-CFA88C1E15C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BEBF9DB2-D6B4-4398-BEB8-60196340FE18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6393F526-44F0-462B-BD00-6A5F9D09BE0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1D9CC6DF-5CD3-4C85-8D4D-23FF47EF01A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3D46C756-602D-4418-AC03-4CB3D065501B}"/>
            </a:ext>
          </a:extLst>
        </xdr:cNvPr>
        <xdr:cNvSpPr txBox="1">
          <a:spLocks noChangeArrowheads="1"/>
        </xdr:cNvSpPr>
      </xdr:nvSpPr>
      <xdr:spPr bwMode="auto">
        <a:xfrm>
          <a:off x="3229769" y="7469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72AE064D-26FA-4608-AE4E-CB9124F10B2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9E3A9590-6E7A-4973-8410-77CE71EE094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23392040-2B02-4981-AEEB-280729D6FED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AD1D7B63-829D-4E01-92C5-E0BABA5F68F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89714362-C78E-46AE-8BF5-EEF3C65B57A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4FC520FF-B45D-45E5-B8AF-B50F3A95638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1A8DFC9-FD94-407A-BBE3-F45ADE2E1B5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02F02F45-866C-454B-8651-DA4975A997E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048F0E06-183A-4BEF-A134-35050BA5E26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F80E5874-1010-4C2A-905A-9E9F931949F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55D712EA-4E93-40BA-BE0B-297DF777A71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C7277304-F1E3-4C6A-BEC2-C318D252B5A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11A1B823-429C-4D51-8392-52B8617CCC4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9DF19AE1-F14C-40FF-8C5E-EC5B7EDA04E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539A204B-FF6F-4D95-BA22-1E52492E466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62018F5C-39C5-4C3A-B487-55376266CBF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FEB7D405-6CDF-4A01-A366-A36D0381E5D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63BE1A45-2D82-4840-943D-64EDD25EA88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AE41EF5C-B737-4AFB-898B-974747CD804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ECCE3DEB-426B-4295-8CC9-0F3023FC8AD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77E913DF-708D-4F94-A5BF-C1E4E8E9D69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27A25F87-1B45-4A73-8015-5D6E074317F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8750B5D5-CA5E-4DDC-ACC6-ADF8233113F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CA04F2E8-04FD-4055-A32A-6D1F92B7E81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3CF2DB32-920C-43AD-B3AF-15E4F59C2AE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767FDBBF-8E9E-460E-BEC8-9D74937E6BB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166AD536-B99A-4CF2-970E-F9DAD91A4E5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6E3FC377-B761-474C-8957-0D7AC15BF82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00F6578D-28DD-4D4C-9C2D-8987F3534D9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469CEA96-85F0-4E28-951F-CA18550B05E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7414C155-A296-451A-BF5B-5608D021054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B64F14F5-C185-4E69-9EE2-A124B5E357C8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B37431FA-7CA1-4533-BC98-978221503F9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ABBB1CE5-B2AF-40C8-86D2-DFA888FA84C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FE9821BD-AD19-4004-8BB5-EEB36DF03C0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C3F1B922-4B14-4BF9-A639-8D0E9F21991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88908F9B-2E03-46F8-B11D-9C0D5F1BBBE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D203B6FC-C786-41CF-B33C-0F69C7731CB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2F56BEAD-999B-4BF3-8422-FDD15753E62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622CEA7E-F0E1-4716-A486-9A3F2DC759F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657DCE08-CDE5-4C42-8785-2554BC66D24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6766757D-2E00-4872-A5A0-39600393C400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90376ECB-8A25-4DDB-9E3A-17945F22334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84D494A3-1952-403E-997F-7FB4D577AC3E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EDD20224-9B68-469C-A4E0-775B978BAB4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B1A577B2-87F5-4795-8CE1-9772E579D9D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0F5094E4-08C8-46B7-82B9-A39D9FA6EDE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EC8A9C6C-DDDF-444C-88E5-01EEB7A55F1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7FF2F52B-59B0-4C3E-A90B-ED89E067B3A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0BB92ABF-E42B-4D3E-A855-1D3A9FAD612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96DC9D38-671C-4EA1-8424-5219FC9569E1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99AB3E23-43DA-406B-9EC7-0982C78B2E4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C02ABB48-F73D-4728-8493-0651A047B2B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6575B8E6-1AC2-4AC8-95B4-E58FA00C8F1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0C85B49A-AFCB-498D-93A7-D36F44890063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E7E2D7AF-9E69-47D9-B0AA-16D54E8D2C0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EECB1864-E150-460F-B8DC-948A6C6536EB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B6211B34-9BC9-4B4D-8BE8-A4C69E7D3A5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5CE5C627-FEDF-4CEE-B10C-0563FA1C7D6A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810532A0-BF58-4003-AC5C-94643929D309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342954A5-DDBE-44BD-9AAC-DCF0E30419D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66CAC68D-7B81-43E8-B278-4222379200A4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584D54C1-3B41-4C0B-A351-1F8F8DE12832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AEA026A2-AC04-4357-A298-7A9FDA54EBB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EEB2F609-3E80-45F2-A3A8-E11E2A8C823F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A9410F39-DD0E-4A6B-A8D3-A8468A22885D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6F38909D-434D-4829-9BAE-AC0B9A0C2756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B02FDB26-8AA1-476B-A1B0-78F62C7FD657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15BB4421-B3B8-4ED4-B1DE-F8D112A9DC2C}"/>
            </a:ext>
          </a:extLst>
        </xdr:cNvPr>
        <xdr:cNvSpPr txBox="1">
          <a:spLocks noChangeArrowheads="1"/>
        </xdr:cNvSpPr>
      </xdr:nvSpPr>
      <xdr:spPr bwMode="auto">
        <a:xfrm>
          <a:off x="3229769" y="75438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6D9BBD81-2683-4E2E-A382-B725CA5288F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2897BE08-97F2-4601-B59A-27BDD0001FC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992BE637-9566-45F1-851F-F53C154559E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B09492F0-6FCC-4093-BA36-D2932F01C47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BA4BEF95-507A-4EED-A7EA-2D7EFAE784A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232DFB35-CFD9-43C2-B256-4AD307E5CEF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C22B35CE-FB06-4CAF-A109-FF97FB0BB6F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FDC4DF2D-FC92-45DA-B81C-C7FFD4032F7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8E2772BD-8E9B-4ABD-BD9C-D9E662383E1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74EF3039-F464-47A0-BEEB-83A330CA88D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36CF86D9-874C-4C4C-8735-0BF4245C967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687F4380-F6C6-465A-854C-E7B081456B3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61C7D514-1025-40E6-9C0E-ACE3F3D2A57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0BFF459B-5DE7-4DC3-9CCE-621220E8D70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49083C02-5833-4E00-B918-855FBDCFC1C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6F672AA2-1F7A-4733-8561-3F779DF7AB3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1678632D-CF97-458D-B575-5F7FECCFCDF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E57D414C-172E-4C24-B1F3-CF43853C260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41A0F47E-037B-42F4-AEA8-BAAE2D4D074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D8564134-95E5-4164-9A20-90596070F25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A4E87C9B-C95A-4805-940D-01224EE58F6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68C977A0-737D-4271-B700-78DDC57777B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ADB2F93C-EC1F-4D37-BFF1-B29575980BA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5B9135A7-FF9D-40FB-9132-BDBC3516F44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642A2E4E-6AF2-4D38-8B2A-C15BE6070BF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BE97BD85-9B61-4CAB-AECA-E64285F9810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767426AD-BC8E-429E-87C1-8A53F1817F4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794D5D20-1D8D-42D6-9B37-43ABEF21024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7530494A-86F9-4D82-B5D3-96B8F948A1E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4FDE97ED-5F21-414D-88F3-BED2BFC0A21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1A9BBDDE-956F-4FFA-A1BA-728F3243C6D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BD419258-FF85-4CC9-BE65-2594FCEB6C6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F5D5AF0A-70AB-46AF-89E0-50CB48FEEA6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C36D4BCC-DE37-48AE-A50C-0C949F3BE50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5D6791B4-39E1-462B-95D2-DFE09704B74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87FFCBF1-AB9B-4218-AAFA-026583B5D38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556D212A-BE2A-428B-B117-20D6692B56A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0EB18C90-2050-453E-826A-5EBA6D91D8D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D3E5BC4F-805B-481C-8729-05B58404473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C5B9AFB1-6D72-4720-B9CA-35AEF075F85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C55C062A-E951-434E-8076-C187C7B04D0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8AFF67D8-7358-4518-BF10-DBB25CDDF3A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64A6E119-33F4-4FEB-B368-7FB47538D72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25FA974B-8605-449E-A5E6-CC3B81B319B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75FEB3EC-ACB8-4BC9-A2D4-22AF579B5B9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9E9323AF-6327-49D6-82D2-443FFD6E9BC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9D90B1D2-0BB7-4FB3-A126-DD06771204D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2BC7B251-6B5F-4757-8F01-505AABBC4FE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0F6A9706-D993-474D-A778-42FC215A5B6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178D6F45-A40F-4AFF-9B79-494E7FDDEEC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89B6BEE9-39D0-4EF0-B854-FC45ACD81C9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A5D0F1B7-70A4-4A8A-8ED8-D7D4E1E9C26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DA6FC5B4-F4A6-4888-8A74-1834D14FE48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41E7E0A9-6BFD-46FC-B163-CC9E6640CF3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70210F2F-08CA-40FF-AC12-8D88B0B82D3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BCEC6A8F-44A5-4C6C-8F20-F05CAA3C346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AC58BCEE-5595-4B2D-8A16-2A17AB29B4D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261DF74D-5CD3-4EC4-85C0-C60AE7A4F11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DE49C3FD-055D-492C-BB76-F7A773C133B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AAE388F6-B660-4C33-8FF3-CED440C8105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1E221DB3-E506-4DF7-9106-D5CF978C302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00EF48B3-B769-47A3-A271-F82F2E5D7AA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A0FC2A73-0E77-4E1D-9632-C2EFBBB825CD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FF3F9F9D-71E5-4ADB-B51B-A25E58C3F67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62A9E763-E34B-4011-84E2-8CC87B8CC4E4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81F7A012-4BAD-4D7E-B14A-B06C690AF3E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AC13A592-49BA-4377-B312-90AD7A35B39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45CC3A22-195A-4F23-9AF7-812AE57A56C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6A7BA528-8FF1-49F5-B07A-241C9AB1AD9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5CC495C6-8440-48AE-A128-0AFFB72DF03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AFA9EC99-CCAF-4DC6-8C3A-1DC1C8DD9AD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2E1D42C5-FA4C-460B-A3DD-A455A887359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CED70E4A-F494-4678-9DA0-AD7D3583139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EC12ABF3-54EA-484B-B1E5-CF999992D9E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0A669B68-DEF7-4528-A8C9-13B952730FB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4E61E514-8CA9-453B-AAD1-5722DEFE709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AF68A5F9-4F3C-43D0-B0FB-225C5C5F896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5A8322EA-4B49-4733-B8A1-03E7C3D5D30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522B8EC9-CE4B-46BA-A2D9-41AD8BFDFC5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4E6FEA27-AB4F-4F9E-8F3E-C2BC6518834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05277F4C-207A-4492-89B2-405EE6932F8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1541E554-33EE-42B1-866F-E91BD6BB313E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F2DEB817-0386-436B-92E0-24019E3ACDE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F93178FB-2575-41DF-A489-7FD3F705FA7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C6250896-B832-4CD4-B982-8FB063392FB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DE080273-23A3-44C5-82AD-CAA994AA320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D8702D7A-9038-4D53-AF0E-167A58D2F43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E174CFBC-FD60-4EE5-807E-AC718355602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CE38E3F8-D626-4339-AA28-9C7052B836C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407019A0-8722-4A03-ABE5-9A9873F21F6B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8243D614-78BD-4882-9B88-96066F645AA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C6B5E7F4-4AF4-460E-A667-7FC49F1CB0C9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DA5CB283-B4E8-44C2-B5D2-879FB92080C5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7BE37C5B-C5B8-4B41-B8B2-E08F172BCD9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50486B9B-2712-4157-A1B9-CFD3E2BA843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2DCDE50D-9DE3-4635-A49B-B08D970C3133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B871C948-135A-42C8-8217-6243BD269F67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69107BA1-81C0-442B-AD61-0E09BB0EF7B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A5EFF783-84D9-4C26-B772-716179C6526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85D52AF9-8F90-4AF9-A58F-319558FB0D86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8F0EC6BE-B647-41C8-8E6F-7E4373E4CA92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EE53F83C-496A-45A2-8BA3-B5FB4A50E00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C71D398D-846C-4D48-A753-91B55E47E2AA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4BAAD50A-31E3-4FA9-96C1-4E34979F12DC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62CEE56F-B59B-4133-90FD-19D806FBB131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FA3912BA-5B28-4B9C-9275-11E0531357EF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C8A92B68-AF55-45E9-834F-3BC5E744AB48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E825E549-BFB9-49E9-A78D-96D71DB4F7B0}"/>
            </a:ext>
          </a:extLst>
        </xdr:cNvPr>
        <xdr:cNvSpPr txBox="1">
          <a:spLocks noChangeArrowheads="1"/>
        </xdr:cNvSpPr>
      </xdr:nvSpPr>
      <xdr:spPr bwMode="auto">
        <a:xfrm>
          <a:off x="3229769" y="70866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1FB30FFB-3C5B-47B0-8A33-C340A2F91AE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8F418EF0-ABCE-4000-8E89-99ED8431BD5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8B0EE871-6533-45AA-B6F5-AE36631BC36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4822F66F-5024-4FB9-8657-B176EEBAFEB3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192E2260-00A6-4D44-86E0-2C86C2B5A60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F75A47A1-052B-4846-8990-91202EB49EF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680D92AA-4909-4F43-9F79-DAD71440256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C2DE823D-F89B-46D2-A429-BF11615749B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7995BA69-D6B0-4AC8-8A10-AC26F54E13A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F65FD7FD-580A-4229-A3EF-1EBB09E84A39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03DD733A-06DE-44C4-9B66-29C809663CF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E32D3647-F4C3-4383-A9BA-07937F6654C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F2A7B7B6-2EB2-491B-A046-5EF35FA89B5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4340CFE0-F9DC-4697-BEF7-F65B14DB6FB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881C846A-8FEE-46DF-B907-90F808B12FA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C27D7A93-771C-477D-8152-2A8DEC9C1C29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08C3C323-477C-4269-8AA3-00F0547AF1B6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528CCA78-D74E-4328-B0FB-F283EA2C4FC4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863586B3-5553-4299-844D-D0073F174024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19E65138-7E36-4277-B22B-59FCCFE59A3E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4A600DC6-B22F-4852-8E19-593EC8A7D6D7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98FB50A5-757F-4D9F-8687-F0BC83D10A2A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E3C6C55C-6653-44DA-A45F-716992B5A120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4461EA66-5E4A-4D91-BBEC-E653EC063BE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18766CED-ECA3-4329-9B09-83B94F5F3DE3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9D9A9D9C-72C3-49FC-AEC5-1C4DBEE7474E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EE0EDAA9-F66F-4E65-B485-249B4CB4B99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FAAC6BB5-9D54-42FB-827D-0DD91CCFE8DA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B13ED57F-B91E-41BA-89C9-28C4A9541CEE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A9E2D8D8-B87E-479F-B89D-AD14072E1D2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227AC503-6960-437C-A6A1-8320C36CB8B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85891147-78CA-49B1-9781-8EF530BF377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BA3D01BE-7DA6-4AA2-886D-C2CD95AEFE8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B54899F8-F47F-46E3-A289-451DF8F4E67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89A3367B-1DA8-493C-860A-076EF35400B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95D71A31-7A34-4647-BFDC-D696DCCE4C9C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13E26DCC-BFC2-4E5A-BD75-EDC44776472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C840EEA6-A7C2-4F39-91DB-F6EAA0B448E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667D2827-B581-4FF7-8758-8575142EFFB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755697EE-07ED-4B54-8250-EF7C6F455BA3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F1AC0CCC-5A9B-4CA3-BDEE-F859A01A60F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D07A8EA5-55AF-4FA8-A7EC-0122A8D4970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CDB550FB-C9EF-4CED-95D1-9283D5FA162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1E54B1D1-97C7-4CBA-9C48-04F6D6D3335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CD03C930-3F11-4ADD-BF24-4FFC4846B52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FF8D3DEC-C8C2-44DF-A817-DAFE20327E9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9AF6F2AC-104E-4909-8B36-6EBDD9D117F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2DB310D7-DBA3-4DEB-88A6-19808A8EBF3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6D90DF67-B252-47D4-BC0F-06125027935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0C8B4EA4-86C2-4772-B67E-FB1DEDDA04E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6745B388-B616-446D-88AB-DFC3BB25350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DE611B14-CDA8-43F9-84D5-9D1299CC2E6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6961217D-7C73-4517-8597-403D398F2B7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8492E96F-755A-4603-808F-7EE90CE8142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4BBA0DCA-3493-4535-814E-046B20C674E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EC76819A-F9CA-495C-9B35-435888F36F5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7BE35A16-B054-4B7D-8FC2-4598A09C41C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A134D534-2206-4D54-98C4-C9694112D16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C7FC409E-7C2E-430A-A3E3-EBE1EB8C293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27C58BFA-E786-40B9-AAFE-737958D6DBA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DAACFA07-E14A-469D-ABAB-89DFDBE16C7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7D49770D-C9D2-4E2B-82ED-E240B76FC9AA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FD9F01FB-A58E-48AD-950C-F5CEA507168A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1C29C719-A522-4450-A71F-E2C922996E2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1E394CB8-DB8C-4933-95AE-E8FFFA635E1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27C8DF3B-6EB6-4BA6-B288-A38B0D38B36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B3C9AC60-4B4B-4173-A844-63CB802B687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870E8CDA-5A00-4606-8CFD-82A353BF2FF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794814DD-752B-4F5C-8466-798B3AC33E1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D8594B76-1221-42FB-9A9F-A4EB8208EB3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179385D3-7AC4-487F-A58F-165B9C27A0D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19AD2A1E-D692-4041-9978-8904DF9E7FF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49C9A1A4-C9B2-4360-9532-E6E790A881F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72954C33-6FB4-4BC8-830D-AB6B8564C91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BCB8DEC1-5D0D-4A5E-96CA-DF8D274B1EA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12C5DB4B-CEA9-46EA-96EF-F733FE823B0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575EE361-71C7-4466-B295-3A529169363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7A66F0BB-DFE8-4019-9095-DF02E31F800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5A75D0AA-B9E7-4B59-B088-F65E7F2526D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11D59535-9A2B-417E-B512-B423E86D2E7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85340476-F1D2-4F39-9A51-DEE19A7E4CD9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FF17981F-D9C4-4F32-BA13-43DE0B415AB4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352475B5-6B40-4AD0-B085-78F20743492C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B428DC48-1E10-4C3B-B1B1-23A7A092A652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2DED65B3-349F-40DF-A3D8-E7D6C449C1EE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1255C890-A4AE-4596-BCA6-2E2F760C112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57087960-82FB-4D4A-8FE9-DD8EE9968A5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0368B493-EF9F-4FDD-810D-EA5919B6F7F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9610431C-FAA0-4CFE-8DBC-A283B7D3A04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5CC3D899-2D7C-4615-A400-461A2E7DAD6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C4044516-CF80-405E-B3FA-EAFE32D4F51D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E9572171-042F-4BDF-80FB-A39D9506227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D0368D9F-F862-48E6-959F-FE036E24F60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E6CBE2A5-6CD9-4411-8075-E0E61B1D92C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C51720BD-E25E-4EA9-A76C-0E369D1C8B0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E5CC31E6-D1F5-4C85-9215-99F3B7363E53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1A3D1F90-CE6F-4643-B955-6B49FE0A892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3A28E313-AEA1-46F6-978B-3A1A7D53208A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A0CE2285-CDA1-4727-839F-163CEF09787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8729D7B7-D64B-4BB9-A57C-F56CFD29DBFF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83B5C4AA-D28C-478B-A100-6FEF4C7F837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771838F1-D5DB-4115-BCC7-DDAF94E48869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6A9300F0-13BF-40BA-80AB-F32330543B7A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517B2854-956E-4CB8-B9A7-9A2A1511D9F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DCDD60CA-D00D-4B3B-86E8-71B32B384892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491EC817-5334-4004-9373-BB853090DF80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6E2ADBAF-DAF9-45AC-AC23-AC788BCF7F88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E67B1250-1009-428F-9328-C1985D3F9BEA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3684D19A-143B-4102-BD26-17B2EA194EE0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6A2C6917-65B6-4CA5-8331-2838ADC2B313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B53FD77C-6AD5-4B6E-9A38-91B5CBC2041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9AC6FEA8-C0CC-4533-B2D7-83BCC6BF3EF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97351D43-185C-469A-B28C-28F3B799051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4909C38E-7874-4D7F-8A88-9A52ADD54CA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89DFDE3C-DCAD-438F-9C2E-4EC0073EF27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67A8EB6D-86A1-4366-813C-97A2B21679DF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4E5697F4-0928-45E5-88D3-3C42BCA77049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8A5CA1E9-A36C-4686-894B-4506E0DAE33A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FF4FABC2-58F3-4BAC-A54B-28144C2DEC10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24240804-7A59-4A08-AFA1-6406178B2862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178E5BDA-769E-4845-AD66-3967F27FC754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0D57DD19-8FBD-4C55-956A-2F5925D701A2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27D7366E-28EE-44BE-9C52-850E9C2B1371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CC6692A7-3FFA-4938-8EE5-3A343DBF3CA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910B57A4-372E-4AB8-831E-016B8390CF8A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3BB703BE-A2C5-43A2-9ED8-12FDCA99423F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630BA12F-5382-430B-B5EF-055EBD2773B6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7D56930B-E1B0-4D88-9A3D-AE4C5C0643EC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A45B0358-1AF5-459E-8C5F-85F7C1480DE0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27C98BF3-77CA-45C7-825E-C55E2C02A1A4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B25A191A-4A0B-425F-A3AA-2F1D70446B80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28C2AA8F-2BCC-4B49-98E7-719FAE990F8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68CB7672-C99B-4015-91E9-0A74614B12B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3A7728C1-3EA0-4227-B1A9-AC0BA69EEB6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0A69AA2F-3FAA-4A2B-ABA6-7A7D02D520B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96F41B61-FB98-428A-AE62-F7627428BF2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DF95EC25-164C-43A2-B69A-D34B6BBFF04E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A0493B70-78C7-47E5-B1A9-8C3D6E80A2D9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F6C5605D-8F20-43AE-8481-1870C097E66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ECDC2787-91B1-423D-BFB4-885C2F55748A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F4462B37-5AC0-442F-B512-CEEEA48055B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5B30FBFB-6700-47F9-881A-44F40EFC673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A7F4FD36-DCC8-4C20-AD71-4296A9396899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E5190E74-2388-4AB2-8E16-3BF27636493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A8508FF9-0B24-4DDA-B1BD-6E5A624BAE8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C92AD9AB-8E91-4DDC-90E5-8AEC3A12E23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E28AC7F8-4804-4D1F-AFFC-31084916A98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F5CB1D9C-E1DD-4315-8E5D-135B6016390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DD415043-C6C1-496E-9E5F-5B7722D7CAB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0C18A59F-32FD-43AA-8700-5A73A520EBC0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76D0C009-1A31-446B-8E57-B3CCA87F950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49EBC955-B2C0-4733-83EF-50529DC41EBC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F9C07BBF-F8A6-4FB1-BEC4-58647637E53A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407ECF51-4720-4508-AB4B-0D17A8787FF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EA92A40D-3E62-408B-8D17-A01FEF23146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638EDCD4-649D-4BBD-AAAB-F5B25131A29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D13CD378-2A83-49C1-B497-AAC45988E7F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03DA37E9-D1D2-4AD7-890D-F4E1DA66E9E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0C04CAF8-4EEE-4D24-9858-A0BDFD424A7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BFD2DB73-FD7C-4114-B03A-AE8ECBD139E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279A753C-CB0E-4CC8-95F7-4B121EFEA5E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5C43D830-FCD5-4136-B9B1-74F4EBFA5F1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1A868F46-3F9F-4AC2-A0DB-667D24C4FFD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C206A34D-FEF4-4964-ADCC-5B81319D521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43E12A3D-7462-4130-9561-1DF62FE52F1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6107DEBC-8891-4B32-9F09-E291B0AED9F3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E4B1152A-D4F3-46DB-B1FA-654B40C1BABE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8DE12E79-7F01-4923-BA71-D63E841E748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FCAB1272-52B4-4435-B3C1-682DC3D3250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651FE149-6E87-4C28-919E-EFC6B766FE5E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544100DB-8A41-4812-B186-B60930C6D28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BD9FBFF0-21EB-45DD-BA99-C6DD6B06FDC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E8DA5D5B-0C81-4487-A0F6-B249F5E90F0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9ECD95BF-359A-4DB2-8D7D-4DFEA36418A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AEEEB899-7EA4-4633-A53E-F8925879541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FDA71AE0-F730-4E7D-9237-EE604FC4DCA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CCC9964F-0F5D-4F00-BCE6-33CD9B1EFB8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7F65C006-E288-4A60-BAF4-A8EE9C9D933D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63BA9543-E2E5-46B7-A2AA-13AE747622B0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9CAF0762-F554-4DC3-B67F-A46B5955928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53E5ED72-2C12-42B3-9FFA-0EBD0EB188EC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39080D83-52CB-457E-9079-1DE13E06D05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BC4F95AD-A317-47DF-B0F0-173E8E81B57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11F733E6-94B3-461A-A98D-1E43C1A0F6E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46344D15-3DCD-41B3-9027-5F2C798E693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FC16ABA8-F416-457E-B5F4-2706952EAA2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EF8074CD-42B0-4748-857F-670EC44400A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9F93B2BE-1454-4C1B-8B18-DEB53367EB2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0579F5BE-929C-4DC8-BB32-6826C302680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103D6506-930F-4891-943F-AC13DB2350A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D4319B57-0631-40B3-A4C3-557D51C4AC1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360818AB-0B84-4488-A104-80459A7CA0D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CBBFFD95-AA18-49FF-AB43-EED23DD7F0A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47ADBD07-8710-424D-9DDD-91780AEC086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84CBA89B-47BD-496D-96FF-9130F796350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75EEC24F-C58D-41F9-A9EF-D535CDC76EAC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DBB7B1DF-789C-4061-82AF-9804B4743F57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D809597A-738E-42A6-94AF-56EEA0BDB613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F6E1FD0F-91E1-4F90-A4BF-C3F755A872B5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C2D02F34-5A21-4FF3-9BAE-F18DD173CDF6}"/>
            </a:ext>
          </a:extLst>
        </xdr:cNvPr>
        <xdr:cNvSpPr txBox="1">
          <a:spLocks noChangeArrowheads="1"/>
        </xdr:cNvSpPr>
      </xdr:nvSpPr>
      <xdr:spPr bwMode="auto">
        <a:xfrm>
          <a:off x="3229769" y="47267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EC0D07C7-9047-473A-ABC7-C2FD34A3BF8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7DB32ED9-9CD6-42A1-9EC5-B41D02B0EDEC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94FD070E-9AD3-4570-98CC-575BE001ACB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0DDE6628-B722-424E-BE1D-90778223437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1A70AE94-88F5-4C40-BFE1-DF9AC648DFA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6196B2F6-9473-4F02-A902-5ABD54D7FAA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139B2F9F-85A3-46D0-AA24-15D354E6D50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B69BEB09-1AF0-4B7F-8A87-C844E24C77A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19BD0710-45D7-4A0F-805B-5F74702309B0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3F752E70-94D6-4E3E-80C6-125F97F820CD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E7CCDA7A-E979-4574-9945-36FB748BF507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AD604D2B-4DD8-431B-9F2A-236686AC830B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1BCC630C-F881-44D2-BAC2-5DEA2385FD46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E49B2B25-5E9A-4673-ACF1-612F0157CE33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E3C87AEC-8E04-496A-971E-1C27FCD8323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14E4A429-0EAB-4BCD-931D-07BEC6C61DD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BF65AAF2-9BC2-41B2-B486-1833C7E9DC1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B495795F-8297-4E59-A556-8F1DE40688A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48CC3BA7-658E-4CE0-838D-56BAAF9DFD8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2F9CA54B-27E2-45D7-8611-7B4B5BA7755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E7339925-8F5A-4928-A757-FEE0D7E14E0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219C6167-9D95-494C-9B93-3D2628709C6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F9634508-85AF-497E-A476-5AC9A619775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03C3742C-55A4-4AF6-A65C-0B190EECA50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8606D388-C59D-4281-8D92-CE687FB11B6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5E6ADE7B-94FB-4F65-90AB-3FCE766CAB3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B445F546-38CF-4298-AD10-2DD1F91B2C8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207C98E5-1F30-4626-95D7-ED30A7C334D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8DB2C465-EBFB-402C-94A9-5D8A8DCD454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2757C09F-12A3-4235-BDD5-361D64A45D0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77F1563F-B3CB-4E7E-A046-7754C50D391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F209127D-214A-460C-8BDB-A950C57FDD6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8EB8B788-ECDC-4A64-93BB-72DD58D1B62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8023E1B1-A1CA-456F-8353-5BACDF549D4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9F53BD49-3A0D-44C0-A9C3-C75AB38FF29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765C0BE1-C01B-41A5-A424-6E285B12F33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76FE583B-EFEE-4BCB-AE07-1A041605ED3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E3701515-B851-46EF-883F-D6BB3C96C31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1B087F3B-1C2F-4B55-A538-53BE43E13F0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755CA9FE-241C-4208-8183-CE58AC7624D8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3C3C7966-EB41-471C-9F93-83929997BA93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FDD85F22-2C6C-43CA-BCF5-5B88CB9EEADE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E8BA71A6-48E0-448C-96CB-5A47A6DA211A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394A599F-CAB3-437A-95CB-1C3D32879AD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CF795C4F-1E9F-4E88-9D65-DC8444C7083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60501ABC-734E-40B4-ABF9-9EF514F7D9C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47F1D2EF-41A2-4C49-BA15-577A13011954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934737AF-4CE6-455B-838B-F6A0DB64C5BC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59DEC636-6C35-4CB8-8175-BE5D89D22B93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386B4540-BEC1-49E1-ADC2-8F8655EC605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0E49D1C9-35A6-4474-AB84-0C952F84D0C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D5018C66-0D02-46EF-B1EB-DB9EB4163E8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D8F05A72-81FB-401E-8D08-08B9CBAC385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4BEC62CF-2FD1-4480-819F-277BE73F2AD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5C62FB3F-1D56-41CE-845C-ABEF22A2DF4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F89C1405-2F48-4551-BF88-4032F45A5E2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F62E49FE-5333-4872-B51A-FFCB0D3DA58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3601D644-2435-42AA-B7A2-5EC37BFA4AD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BDB3AB17-A520-40D6-9F20-4AF841B074CA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E39C07F8-99CE-4594-B13E-09560C69B140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DB970710-2930-44F7-8624-CB5697F85C35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12DEF90C-7E05-44AF-BE4A-A1F187CB91C7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2819F8CF-15A7-4A96-B83F-04A0B3A5211B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CA4F9D09-7A0C-4174-BD69-F3B40FFC3166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D5EF61B0-05FA-4BEB-892B-139B958E2B76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EEBC1710-C4E8-41E2-AF62-D197C539CABC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AFE8D656-B35D-45BF-95FA-4859CF4051B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8519BF05-3E9F-4989-BC33-8B9353DC0B6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6465B7B6-FDFD-4346-83E6-B93B39565F8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B9E331A6-A12C-4068-BE29-4C0416F3FCFC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3D911C70-0F14-4E95-9B18-ACC85BD819A4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536042AD-9145-4FDE-838D-AB32F5F9BCE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7D28346F-5DBE-4478-BFE4-8EFFCAD2032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0E4BED9A-4634-4FB0-AEAC-FD1F746F8AF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132120C2-0303-4BA5-9965-BE4452AAB00B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6818938C-A682-462E-8866-12434F8D830C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AA0C88F0-8ABD-4364-A46A-EDDB692E451F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89F4FC5F-26D7-4529-BF04-4ACEF1E75E70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EA2A7FDD-44FD-4106-B4AE-38D320312BF3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06232320-231D-4F75-9049-059DABA49D9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7315E86C-98F3-460B-9D73-FC633ED883A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A82AB8A5-F363-4A3C-982A-31D99A614B2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B0093719-B362-4D23-BB9E-2F27C1649D0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9568D941-27FB-40B6-BA59-42E9884DA34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3943931E-4851-4568-AE2B-F135A4E5016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DEF1204A-1D02-4416-B94A-49E474E37BA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1D8E7C56-23E8-42EE-84A1-DBAC0F4545D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9A4DD366-DDBD-493C-8A87-ABE9658CA721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D49121BE-B56C-4333-8883-820D9CE9626E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C20BD43E-316B-4E21-A6B8-8997BD296EE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FFC1860E-A69B-4A97-BEC1-6F67BD879BF2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19E3191A-2A69-4503-869A-27123FED4F0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EF0A13E8-37BB-41B1-BCE6-0969F63D4CD7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67CBBAD4-72FC-4DD1-A161-8E22904FE82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26C569D0-E43B-4256-8C58-8B93FADD3C10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B3A2EC2B-68AC-48A7-8BBF-F694249F4F3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5E6A26CA-A3A3-4102-AE85-BA02BBC19BF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C96B679C-E32D-472D-9BAF-064944B03A0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3F0258E4-B1D0-41AD-83B9-5BF7B7596A4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2F4EDD48-0C59-4C74-B43F-1F49F1EA6749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24AAB2E8-22FC-493A-B295-DD38F6A1A451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BAE3E862-B04F-4D35-9F92-0482A6795F7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542A0697-BEF2-4FA0-9619-51C5DB6EC852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9EFBA0D3-A788-4DCD-8135-91FACD80CD45}"/>
            </a:ext>
          </a:extLst>
        </xdr:cNvPr>
        <xdr:cNvSpPr txBox="1">
          <a:spLocks noChangeArrowheads="1"/>
        </xdr:cNvSpPr>
      </xdr:nvSpPr>
      <xdr:spPr bwMode="auto">
        <a:xfrm>
          <a:off x="32297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2BAA35A1-048E-4C58-80DC-35F5D07EEBD5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9D60B8C6-E356-4530-B16E-C4115D4D5EF9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6C5043E7-8708-4186-842C-2EB23D02949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88C8F7CD-D579-42A4-BDB4-9C88EEBA109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16F74883-31C2-4E69-9BC2-26690A5A81B3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C57781AE-D42E-481E-AF86-DCF6CCF2F308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41E42BF8-40B4-44D5-8C92-4E8E09A8FC5A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C97444AC-72D0-4E24-A8C5-85A03396979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4F19AAE1-7C87-4202-83E3-49FF7A9A7516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8D8D03AF-55AE-44E4-9B83-A78B42894C8D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3BD98850-6E2E-4461-853A-A3B20868162C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1A005762-C9CB-412E-8A59-35D53C1D7DC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4C15033D-2131-473E-9266-3846E41A68E7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0628E138-EF28-45E0-8496-811565D81AAF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7DCD533B-1220-42BC-8CF2-B1853845822B}"/>
            </a:ext>
          </a:extLst>
        </xdr:cNvPr>
        <xdr:cNvSpPr txBox="1">
          <a:spLocks noChangeArrowheads="1"/>
        </xdr:cNvSpPr>
      </xdr:nvSpPr>
      <xdr:spPr bwMode="auto">
        <a:xfrm>
          <a:off x="3229769" y="60983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EB4CE00A-82CD-49AF-8138-5C9461878805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28FEECBD-AEC2-491F-BD5D-CEE31FC96C08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4CE0F2CD-9B61-478C-9641-CD25B38A404F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814B0712-C64B-4874-AEE3-EAFF0A564EAF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B3D72D75-81F5-4CCC-BBA0-6102196B97DF}"/>
            </a:ext>
          </a:extLst>
        </xdr:cNvPr>
        <xdr:cNvSpPr txBox="1">
          <a:spLocks noChangeArrowheads="1"/>
        </xdr:cNvSpPr>
      </xdr:nvSpPr>
      <xdr:spPr bwMode="auto">
        <a:xfrm>
          <a:off x="3229769" y="51839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9D5531B-DBAC-4769-9DDC-93FDD6E1C38D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102C16C2-3257-464B-8676-AF9863286625}"/>
            </a:ext>
          </a:extLst>
        </xdr:cNvPr>
        <xdr:cNvSpPr txBox="1">
          <a:spLocks noChangeArrowheads="1"/>
        </xdr:cNvSpPr>
      </xdr:nvSpPr>
      <xdr:spPr bwMode="auto">
        <a:xfrm>
          <a:off x="9906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0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2525C788-91A9-4AB6-9B92-475EAD23D46D}"/>
            </a:ext>
          </a:extLst>
        </xdr:cNvPr>
        <xdr:cNvSpPr txBox="1">
          <a:spLocks noChangeArrowheads="1"/>
        </xdr:cNvSpPr>
      </xdr:nvSpPr>
      <xdr:spPr bwMode="auto">
        <a:xfrm>
          <a:off x="3048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3B2E264-A03E-4A44-86E4-74F63E5D8BA3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0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9E28A442-1E82-4A3F-B70A-77BAA1C712EF}"/>
            </a:ext>
          </a:extLst>
        </xdr:cNvPr>
        <xdr:cNvSpPr txBox="1">
          <a:spLocks noChangeArrowheads="1"/>
        </xdr:cNvSpPr>
      </xdr:nvSpPr>
      <xdr:spPr bwMode="auto">
        <a:xfrm>
          <a:off x="3048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67C221DD-69FA-4A73-8349-7B6C0D9707E2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0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B49358E0-702A-4286-ABC7-610893E2A06A}"/>
            </a:ext>
          </a:extLst>
        </xdr:cNvPr>
        <xdr:cNvSpPr txBox="1">
          <a:spLocks noChangeArrowheads="1"/>
        </xdr:cNvSpPr>
      </xdr:nvSpPr>
      <xdr:spPr bwMode="auto">
        <a:xfrm>
          <a:off x="3048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1C8CAA0E-B704-4689-96F2-18C257B054B4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0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8EBDCA-6669-4715-A1A0-331528058AF5}"/>
            </a:ext>
          </a:extLst>
        </xdr:cNvPr>
        <xdr:cNvSpPr txBox="1">
          <a:spLocks noChangeArrowheads="1"/>
        </xdr:cNvSpPr>
      </xdr:nvSpPr>
      <xdr:spPr bwMode="auto">
        <a:xfrm>
          <a:off x="3048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BF16672E-5E4D-487D-8374-752533CB26C9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0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E42F8099-1679-426C-8A94-A7AD73EEE47E}"/>
            </a:ext>
          </a:extLst>
        </xdr:cNvPr>
        <xdr:cNvSpPr txBox="1">
          <a:spLocks noChangeArrowheads="1"/>
        </xdr:cNvSpPr>
      </xdr:nvSpPr>
      <xdr:spPr bwMode="auto">
        <a:xfrm>
          <a:off x="3048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4AE1990B-36E2-4B17-B5E9-C49D37D049E0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0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218F3588-795F-4EB6-B011-EE85BE475534}"/>
            </a:ext>
          </a:extLst>
        </xdr:cNvPr>
        <xdr:cNvSpPr txBox="1">
          <a:spLocks noChangeArrowheads="1"/>
        </xdr:cNvSpPr>
      </xdr:nvSpPr>
      <xdr:spPr bwMode="auto">
        <a:xfrm>
          <a:off x="3048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82B1F0C7-CCFB-45ED-94D8-57E5A283EADF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392AB289-D881-4127-9B4A-B3CE6F2902B0}"/>
            </a:ext>
          </a:extLst>
        </xdr:cNvPr>
        <xdr:cNvSpPr txBox="1">
          <a:spLocks noChangeArrowheads="1"/>
        </xdr:cNvSpPr>
      </xdr:nvSpPr>
      <xdr:spPr bwMode="auto">
        <a:xfrm>
          <a:off x="3810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BA27F833-18CD-4CA7-AB34-23F109EA5009}"/>
            </a:ext>
          </a:extLst>
        </xdr:cNvPr>
        <xdr:cNvSpPr txBox="1">
          <a:spLocks noChangeArrowheads="1"/>
        </xdr:cNvSpPr>
      </xdr:nvSpPr>
      <xdr:spPr bwMode="auto">
        <a:xfrm>
          <a:off x="99060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F272CE2-C552-4F1C-B2E4-615E3F7DAA2C}"/>
            </a:ext>
          </a:extLst>
        </xdr:cNvPr>
        <xdr:cNvSpPr txBox="1">
          <a:spLocks noChangeArrowheads="1"/>
        </xdr:cNvSpPr>
      </xdr:nvSpPr>
      <xdr:spPr bwMode="auto">
        <a:xfrm>
          <a:off x="6943725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42FC9073-144D-4E8A-B64F-3402ADD242B0}"/>
            </a:ext>
          </a:extLst>
        </xdr:cNvPr>
        <xdr:cNvSpPr txBox="1">
          <a:spLocks noChangeArrowheads="1"/>
        </xdr:cNvSpPr>
      </xdr:nvSpPr>
      <xdr:spPr bwMode="auto">
        <a:xfrm>
          <a:off x="13030200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5904FF97-ECEF-4EA6-8E75-702404D9567D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10682F0C-3472-4C0E-BA97-2FDF009A70EF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FED8E662-7C56-440A-9CC5-A4F08065AEC6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EB9232DF-BE27-4545-A573-49D4C6FC5381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C9E00919-3D0D-48D2-AD1B-53004BD5949D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DBA57A46-CFA0-471A-8257-6FFE4F7009AE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2A7AB1-B30D-4C6A-BCB7-0B84451E040C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5597973F-DDB4-4E9D-90BE-13188E961F9D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A0AD6D9E-8861-48E3-AB9F-38EAED838465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CFFE89DB-4F04-4A56-9BE1-708503091CB5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264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E20DA693-D7BA-4950-8E0D-703B1F8E26AA}"/>
            </a:ext>
          </a:extLst>
        </xdr:cNvPr>
        <xdr:cNvSpPr txBox="1">
          <a:spLocks noChangeArrowheads="1"/>
        </xdr:cNvSpPr>
      </xdr:nvSpPr>
      <xdr:spPr bwMode="auto">
        <a:xfrm>
          <a:off x="608647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F1EEE194-E440-4CDE-9D68-C3BECF134E8B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264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FC8CD2D1-4139-459E-A772-D1AC275B3D21}"/>
            </a:ext>
          </a:extLst>
        </xdr:cNvPr>
        <xdr:cNvSpPr txBox="1">
          <a:spLocks noChangeArrowheads="1"/>
        </xdr:cNvSpPr>
      </xdr:nvSpPr>
      <xdr:spPr bwMode="auto">
        <a:xfrm>
          <a:off x="6943725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264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72B4E00B-E361-439E-8F47-473C9E0FDFC8}"/>
            </a:ext>
          </a:extLst>
        </xdr:cNvPr>
        <xdr:cNvSpPr txBox="1">
          <a:spLocks noChangeArrowheads="1"/>
        </xdr:cNvSpPr>
      </xdr:nvSpPr>
      <xdr:spPr bwMode="auto">
        <a:xfrm>
          <a:off x="13030200" y="542544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66E6CE-D599-4653-9205-D8A0D4DD79C2}"/>
            </a:ext>
          </a:extLst>
        </xdr:cNvPr>
        <xdr:cNvSpPr txBox="1">
          <a:spLocks noChangeArrowheads="1"/>
        </xdr:cNvSpPr>
      </xdr:nvSpPr>
      <xdr:spPr bwMode="auto">
        <a:xfrm>
          <a:off x="6943725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E8D90EF4-C5FF-44DA-AA12-2BD66EB9656A}"/>
            </a:ext>
          </a:extLst>
        </xdr:cNvPr>
        <xdr:cNvSpPr txBox="1">
          <a:spLocks noChangeArrowheads="1"/>
        </xdr:cNvSpPr>
      </xdr:nvSpPr>
      <xdr:spPr bwMode="auto">
        <a:xfrm>
          <a:off x="13030200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297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9EA9F201-0E74-4C4F-86A9-FD70E9740DCC}"/>
            </a:ext>
          </a:extLst>
        </xdr:cNvPr>
        <xdr:cNvSpPr txBox="1">
          <a:spLocks noChangeArrowheads="1"/>
        </xdr:cNvSpPr>
      </xdr:nvSpPr>
      <xdr:spPr bwMode="auto">
        <a:xfrm>
          <a:off x="608647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297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DBEE1374-1D37-49CC-B3D1-AA9E272637CE}"/>
            </a:ext>
          </a:extLst>
        </xdr:cNvPr>
        <xdr:cNvSpPr txBox="1">
          <a:spLocks noChangeArrowheads="1"/>
        </xdr:cNvSpPr>
      </xdr:nvSpPr>
      <xdr:spPr bwMode="auto">
        <a:xfrm>
          <a:off x="694372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297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5BEB632B-CDD8-4F54-980E-2D42D56EAA98}"/>
            </a:ext>
          </a:extLst>
        </xdr:cNvPr>
        <xdr:cNvSpPr txBox="1">
          <a:spLocks noChangeArrowheads="1"/>
        </xdr:cNvSpPr>
      </xdr:nvSpPr>
      <xdr:spPr bwMode="auto">
        <a:xfrm>
          <a:off x="608647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297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74F5432-164E-4911-A01D-670217491DDA}"/>
            </a:ext>
          </a:extLst>
        </xdr:cNvPr>
        <xdr:cNvSpPr txBox="1">
          <a:spLocks noChangeArrowheads="1"/>
        </xdr:cNvSpPr>
      </xdr:nvSpPr>
      <xdr:spPr bwMode="auto">
        <a:xfrm>
          <a:off x="694372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297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72E85F28-EC40-4F03-811E-A130900B8D92}"/>
            </a:ext>
          </a:extLst>
        </xdr:cNvPr>
        <xdr:cNvSpPr txBox="1">
          <a:spLocks noChangeArrowheads="1"/>
        </xdr:cNvSpPr>
      </xdr:nvSpPr>
      <xdr:spPr bwMode="auto">
        <a:xfrm>
          <a:off x="608647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297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CE205272-8128-4D22-A007-C8872F2797C8}"/>
            </a:ext>
          </a:extLst>
        </xdr:cNvPr>
        <xdr:cNvSpPr txBox="1">
          <a:spLocks noChangeArrowheads="1"/>
        </xdr:cNvSpPr>
      </xdr:nvSpPr>
      <xdr:spPr bwMode="auto">
        <a:xfrm>
          <a:off x="694372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297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5605D526-941A-4429-89D1-C6AA8B59E005}"/>
            </a:ext>
          </a:extLst>
        </xdr:cNvPr>
        <xdr:cNvSpPr txBox="1">
          <a:spLocks noChangeArrowheads="1"/>
        </xdr:cNvSpPr>
      </xdr:nvSpPr>
      <xdr:spPr bwMode="auto">
        <a:xfrm>
          <a:off x="608647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297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4962BD57-07E9-4377-B17E-C45FAA1A7652}"/>
            </a:ext>
          </a:extLst>
        </xdr:cNvPr>
        <xdr:cNvSpPr txBox="1">
          <a:spLocks noChangeArrowheads="1"/>
        </xdr:cNvSpPr>
      </xdr:nvSpPr>
      <xdr:spPr bwMode="auto">
        <a:xfrm>
          <a:off x="694372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297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2EEE20CE-00C1-4B78-8EC7-A6EE4A5A25B6}"/>
            </a:ext>
          </a:extLst>
        </xdr:cNvPr>
        <xdr:cNvSpPr txBox="1">
          <a:spLocks noChangeArrowheads="1"/>
        </xdr:cNvSpPr>
      </xdr:nvSpPr>
      <xdr:spPr bwMode="auto">
        <a:xfrm>
          <a:off x="608647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297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30CD3822-DB97-4BB3-B4A1-6C21A554D071}"/>
            </a:ext>
          </a:extLst>
        </xdr:cNvPr>
        <xdr:cNvSpPr txBox="1">
          <a:spLocks noChangeArrowheads="1"/>
        </xdr:cNvSpPr>
      </xdr:nvSpPr>
      <xdr:spPr bwMode="auto">
        <a:xfrm>
          <a:off x="694372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297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E53159D-1329-4A7C-AF4F-6389FA20FC23}"/>
            </a:ext>
          </a:extLst>
        </xdr:cNvPr>
        <xdr:cNvSpPr txBox="1">
          <a:spLocks noChangeArrowheads="1"/>
        </xdr:cNvSpPr>
      </xdr:nvSpPr>
      <xdr:spPr bwMode="auto">
        <a:xfrm>
          <a:off x="608647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297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E2E21CA4-5E0B-4209-B82E-9913DD0C82E1}"/>
            </a:ext>
          </a:extLst>
        </xdr:cNvPr>
        <xdr:cNvSpPr txBox="1">
          <a:spLocks noChangeArrowheads="1"/>
        </xdr:cNvSpPr>
      </xdr:nvSpPr>
      <xdr:spPr bwMode="auto">
        <a:xfrm>
          <a:off x="694372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297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8D824348-D654-476D-A81A-262734CB799F}"/>
            </a:ext>
          </a:extLst>
        </xdr:cNvPr>
        <xdr:cNvSpPr txBox="1">
          <a:spLocks noChangeArrowheads="1"/>
        </xdr:cNvSpPr>
      </xdr:nvSpPr>
      <xdr:spPr bwMode="auto">
        <a:xfrm>
          <a:off x="6943725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297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D3FD1249-6F0B-46D0-8A0B-5083CDA33444}"/>
            </a:ext>
          </a:extLst>
        </xdr:cNvPr>
        <xdr:cNvSpPr txBox="1">
          <a:spLocks noChangeArrowheads="1"/>
        </xdr:cNvSpPr>
      </xdr:nvSpPr>
      <xdr:spPr bwMode="auto">
        <a:xfrm>
          <a:off x="13030200" y="613124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901B5CB6-D550-4B14-B288-5C34B70EDDDE}"/>
            </a:ext>
          </a:extLst>
        </xdr:cNvPr>
        <xdr:cNvSpPr txBox="1">
          <a:spLocks noChangeArrowheads="1"/>
        </xdr:cNvSpPr>
      </xdr:nvSpPr>
      <xdr:spPr bwMode="auto">
        <a:xfrm>
          <a:off x="6943725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6DA1E0B3-2593-4A05-AEFC-7337B4D29C58}"/>
            </a:ext>
          </a:extLst>
        </xdr:cNvPr>
        <xdr:cNvSpPr txBox="1">
          <a:spLocks noChangeArrowheads="1"/>
        </xdr:cNvSpPr>
      </xdr:nvSpPr>
      <xdr:spPr bwMode="auto">
        <a:xfrm>
          <a:off x="13030200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194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1D89131-4703-4E17-9587-81F274572480}"/>
            </a:ext>
          </a:extLst>
        </xdr:cNvPr>
        <xdr:cNvSpPr txBox="1">
          <a:spLocks noChangeArrowheads="1"/>
        </xdr:cNvSpPr>
      </xdr:nvSpPr>
      <xdr:spPr bwMode="auto">
        <a:xfrm>
          <a:off x="608647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194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846AED5A-DD2C-4AE6-A243-C94408F05E59}"/>
            </a:ext>
          </a:extLst>
        </xdr:cNvPr>
        <xdr:cNvSpPr txBox="1">
          <a:spLocks noChangeArrowheads="1"/>
        </xdr:cNvSpPr>
      </xdr:nvSpPr>
      <xdr:spPr bwMode="auto">
        <a:xfrm>
          <a:off x="694372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194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9F47A961-FA1D-4E08-B189-4207D0070D57}"/>
            </a:ext>
          </a:extLst>
        </xdr:cNvPr>
        <xdr:cNvSpPr txBox="1">
          <a:spLocks noChangeArrowheads="1"/>
        </xdr:cNvSpPr>
      </xdr:nvSpPr>
      <xdr:spPr bwMode="auto">
        <a:xfrm>
          <a:off x="608647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194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29992960-C00B-4C52-B24A-1634AF8FEE58}"/>
            </a:ext>
          </a:extLst>
        </xdr:cNvPr>
        <xdr:cNvSpPr txBox="1">
          <a:spLocks noChangeArrowheads="1"/>
        </xdr:cNvSpPr>
      </xdr:nvSpPr>
      <xdr:spPr bwMode="auto">
        <a:xfrm>
          <a:off x="694372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194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5FB52145-BCB2-4499-AB79-E32806A1C126}"/>
            </a:ext>
          </a:extLst>
        </xdr:cNvPr>
        <xdr:cNvSpPr txBox="1">
          <a:spLocks noChangeArrowheads="1"/>
        </xdr:cNvSpPr>
      </xdr:nvSpPr>
      <xdr:spPr bwMode="auto">
        <a:xfrm>
          <a:off x="608647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194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E43FE565-9EB4-46AB-A8F8-8C36376FFA82}"/>
            </a:ext>
          </a:extLst>
        </xdr:cNvPr>
        <xdr:cNvSpPr txBox="1">
          <a:spLocks noChangeArrowheads="1"/>
        </xdr:cNvSpPr>
      </xdr:nvSpPr>
      <xdr:spPr bwMode="auto">
        <a:xfrm>
          <a:off x="694372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194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2409D017-B64D-4A29-8DD0-A620F933DA45}"/>
            </a:ext>
          </a:extLst>
        </xdr:cNvPr>
        <xdr:cNvSpPr txBox="1">
          <a:spLocks noChangeArrowheads="1"/>
        </xdr:cNvSpPr>
      </xdr:nvSpPr>
      <xdr:spPr bwMode="auto">
        <a:xfrm>
          <a:off x="608647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194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FA06FC9C-6984-405B-8B90-86F3272BB4EF}"/>
            </a:ext>
          </a:extLst>
        </xdr:cNvPr>
        <xdr:cNvSpPr txBox="1">
          <a:spLocks noChangeArrowheads="1"/>
        </xdr:cNvSpPr>
      </xdr:nvSpPr>
      <xdr:spPr bwMode="auto">
        <a:xfrm>
          <a:off x="694372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194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AD88BB40-BB50-4C90-830A-2F496E56EE1F}"/>
            </a:ext>
          </a:extLst>
        </xdr:cNvPr>
        <xdr:cNvSpPr txBox="1">
          <a:spLocks noChangeArrowheads="1"/>
        </xdr:cNvSpPr>
      </xdr:nvSpPr>
      <xdr:spPr bwMode="auto">
        <a:xfrm>
          <a:off x="608647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194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2FB10335-0AFE-49C7-B603-BFA471291EE9}"/>
            </a:ext>
          </a:extLst>
        </xdr:cNvPr>
        <xdr:cNvSpPr txBox="1">
          <a:spLocks noChangeArrowheads="1"/>
        </xdr:cNvSpPr>
      </xdr:nvSpPr>
      <xdr:spPr bwMode="auto">
        <a:xfrm>
          <a:off x="694372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194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A5AECF30-FFB2-4ACD-B994-92E8672F7F2E}"/>
            </a:ext>
          </a:extLst>
        </xdr:cNvPr>
        <xdr:cNvSpPr txBox="1">
          <a:spLocks noChangeArrowheads="1"/>
        </xdr:cNvSpPr>
      </xdr:nvSpPr>
      <xdr:spPr bwMode="auto">
        <a:xfrm>
          <a:off x="608647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194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2570086C-3784-4FDA-AD40-6136D3C6C70E}"/>
            </a:ext>
          </a:extLst>
        </xdr:cNvPr>
        <xdr:cNvSpPr txBox="1">
          <a:spLocks noChangeArrowheads="1"/>
        </xdr:cNvSpPr>
      </xdr:nvSpPr>
      <xdr:spPr bwMode="auto">
        <a:xfrm>
          <a:off x="694372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194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64F65D9A-865B-4EDA-AE52-48793A517557}"/>
            </a:ext>
          </a:extLst>
        </xdr:cNvPr>
        <xdr:cNvSpPr txBox="1">
          <a:spLocks noChangeArrowheads="1"/>
        </xdr:cNvSpPr>
      </xdr:nvSpPr>
      <xdr:spPr bwMode="auto">
        <a:xfrm>
          <a:off x="6943725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194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940C2534-74B6-48CB-B5A6-D3AD760E8275}"/>
            </a:ext>
          </a:extLst>
        </xdr:cNvPr>
        <xdr:cNvSpPr txBox="1">
          <a:spLocks noChangeArrowheads="1"/>
        </xdr:cNvSpPr>
      </xdr:nvSpPr>
      <xdr:spPr bwMode="auto">
        <a:xfrm>
          <a:off x="13030200" y="39433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0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3ED5F5E-9930-443B-A395-9F054105BAA3}"/>
            </a:ext>
          </a:extLst>
        </xdr:cNvPr>
        <xdr:cNvSpPr txBox="1">
          <a:spLocks noChangeArrowheads="1"/>
        </xdr:cNvSpPr>
      </xdr:nvSpPr>
      <xdr:spPr bwMode="auto">
        <a:xfrm>
          <a:off x="6943725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0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1E0A1ADA-35E2-45F9-9A73-83DA30648AEE}"/>
            </a:ext>
          </a:extLst>
        </xdr:cNvPr>
        <xdr:cNvSpPr txBox="1">
          <a:spLocks noChangeArrowheads="1"/>
        </xdr:cNvSpPr>
      </xdr:nvSpPr>
      <xdr:spPr bwMode="auto">
        <a:xfrm>
          <a:off x="13030200" y="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104F6C2-B093-4FB3-A8BD-9CF94CF66555}"/>
            </a:ext>
          </a:extLst>
        </xdr:cNvPr>
        <xdr:cNvSpPr txBox="1">
          <a:spLocks noChangeArrowheads="1"/>
        </xdr:cNvSpPr>
      </xdr:nvSpPr>
      <xdr:spPr bwMode="auto">
        <a:xfrm>
          <a:off x="608647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FDEF9C8-D80A-4CA4-B0FD-0CD59F066BD1}"/>
            </a:ext>
          </a:extLst>
        </xdr:cNvPr>
        <xdr:cNvSpPr txBox="1">
          <a:spLocks noChangeArrowheads="1"/>
        </xdr:cNvSpPr>
      </xdr:nvSpPr>
      <xdr:spPr bwMode="auto">
        <a:xfrm>
          <a:off x="694372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DC1AA2E1-8DD2-4FEB-ADC8-3D103F83C0ED}"/>
            </a:ext>
          </a:extLst>
        </xdr:cNvPr>
        <xdr:cNvSpPr txBox="1">
          <a:spLocks noChangeArrowheads="1"/>
        </xdr:cNvSpPr>
      </xdr:nvSpPr>
      <xdr:spPr bwMode="auto">
        <a:xfrm>
          <a:off x="608647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48AA0679-8A6E-4BFB-9316-5E9958836E10}"/>
            </a:ext>
          </a:extLst>
        </xdr:cNvPr>
        <xdr:cNvSpPr txBox="1">
          <a:spLocks noChangeArrowheads="1"/>
        </xdr:cNvSpPr>
      </xdr:nvSpPr>
      <xdr:spPr bwMode="auto">
        <a:xfrm>
          <a:off x="694372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183FA997-829A-4C4A-BA2F-9A977D839D9B}"/>
            </a:ext>
          </a:extLst>
        </xdr:cNvPr>
        <xdr:cNvSpPr txBox="1">
          <a:spLocks noChangeArrowheads="1"/>
        </xdr:cNvSpPr>
      </xdr:nvSpPr>
      <xdr:spPr bwMode="auto">
        <a:xfrm>
          <a:off x="608647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FC9585C1-0744-4C9E-A1BF-681EA07BCCBA}"/>
            </a:ext>
          </a:extLst>
        </xdr:cNvPr>
        <xdr:cNvSpPr txBox="1">
          <a:spLocks noChangeArrowheads="1"/>
        </xdr:cNvSpPr>
      </xdr:nvSpPr>
      <xdr:spPr bwMode="auto">
        <a:xfrm>
          <a:off x="694372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DE4DD29F-1BC8-4426-B9A3-C87EC38EF94A}"/>
            </a:ext>
          </a:extLst>
        </xdr:cNvPr>
        <xdr:cNvSpPr txBox="1">
          <a:spLocks noChangeArrowheads="1"/>
        </xdr:cNvSpPr>
      </xdr:nvSpPr>
      <xdr:spPr bwMode="auto">
        <a:xfrm>
          <a:off x="608647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F276C87D-DB5B-4A6C-83C4-5A02BBFC6B87}"/>
            </a:ext>
          </a:extLst>
        </xdr:cNvPr>
        <xdr:cNvSpPr txBox="1">
          <a:spLocks noChangeArrowheads="1"/>
        </xdr:cNvSpPr>
      </xdr:nvSpPr>
      <xdr:spPr bwMode="auto">
        <a:xfrm>
          <a:off x="694372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2BAC708-170E-4E4F-8AE0-7441078213BF}"/>
            </a:ext>
          </a:extLst>
        </xdr:cNvPr>
        <xdr:cNvSpPr txBox="1">
          <a:spLocks noChangeArrowheads="1"/>
        </xdr:cNvSpPr>
      </xdr:nvSpPr>
      <xdr:spPr bwMode="auto">
        <a:xfrm>
          <a:off x="608647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8A1DDA99-5168-43F9-B8A6-004CE5FC9845}"/>
            </a:ext>
          </a:extLst>
        </xdr:cNvPr>
        <xdr:cNvSpPr txBox="1">
          <a:spLocks noChangeArrowheads="1"/>
        </xdr:cNvSpPr>
      </xdr:nvSpPr>
      <xdr:spPr bwMode="auto">
        <a:xfrm>
          <a:off x="694372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99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AD27945D-7879-48C9-AB07-FC4495291198}"/>
            </a:ext>
          </a:extLst>
        </xdr:cNvPr>
        <xdr:cNvSpPr txBox="1">
          <a:spLocks noChangeArrowheads="1"/>
        </xdr:cNvSpPr>
      </xdr:nvSpPr>
      <xdr:spPr bwMode="auto">
        <a:xfrm>
          <a:off x="608647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D38EC586-C538-45A4-9B81-D2F005798A4B}"/>
            </a:ext>
          </a:extLst>
        </xdr:cNvPr>
        <xdr:cNvSpPr txBox="1">
          <a:spLocks noChangeArrowheads="1"/>
        </xdr:cNvSpPr>
      </xdr:nvSpPr>
      <xdr:spPr bwMode="auto">
        <a:xfrm>
          <a:off x="694372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99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CBF8B42F-E124-4F03-B370-FF49F085D68B}"/>
            </a:ext>
          </a:extLst>
        </xdr:cNvPr>
        <xdr:cNvSpPr txBox="1">
          <a:spLocks noChangeArrowheads="1"/>
        </xdr:cNvSpPr>
      </xdr:nvSpPr>
      <xdr:spPr bwMode="auto">
        <a:xfrm>
          <a:off x="6943725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99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F04AD026-F88E-47C3-9076-596CE64E9E72}"/>
            </a:ext>
          </a:extLst>
        </xdr:cNvPr>
        <xdr:cNvSpPr txBox="1">
          <a:spLocks noChangeArrowheads="1"/>
        </xdr:cNvSpPr>
      </xdr:nvSpPr>
      <xdr:spPr bwMode="auto">
        <a:xfrm>
          <a:off x="13030200" y="199548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537E273-D277-4A85-9004-269AAC4B45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CD1C6D4C-34CD-4BA4-8709-D39A76EB61D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46082804-63BE-4746-B35D-A5E63B56C5A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FA23FB0E-E4A1-47C6-B550-3365339B754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146EDAA7-C54F-4A12-8D53-01142EB27A5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DA126F0D-54E8-4847-8328-EC95DAA1EB8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524143E-E6B5-4A6C-BFC1-C0D9ACC90F0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64874F4-3600-475A-8873-B3592EE33A6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A2CB027E-43A9-449E-B0CF-C31E28DD628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88BB44C6-C4CD-41C8-8F61-E0C6F8741CC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56F9F149-E115-45D6-8041-A382D0C66B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CE79AA78-E099-45B1-8B62-2419750D515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B63E7FF-6098-4891-96BB-10F495E9CB8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A8BAC920-05C0-4854-8338-D455FB57971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6F632933-5FBD-4828-B614-872525DD07C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9E510684-F8CA-475A-B17A-46A1D4DD49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A4DE461E-AD9C-404E-B11A-02F62EF82B7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FBA1A2-8B5E-41D4-A9E3-BED6C4952CD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DDE60E7D-89DB-432E-BC89-349E40A850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7FEF579A-3FBE-42AA-9AB5-68BC12A9D07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6C2DAD15-6150-42D3-9DD7-829D88C3FC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711063F9-25FE-4BE7-8CAB-9A4DE56E1C7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5547FD39-8F0A-4D69-8CE9-86B235E231B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A98E23B0-F604-4804-84AA-DECE31C71F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3097FDE5-0672-44F3-83F1-11B5209700A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48A509D8-5210-4EA2-BE2A-D723C5739E5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D612FB04-41D3-4372-93BA-9654BC3FA3B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3F16AAD6-531E-40E8-BA45-C3B53D81651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2851A2EC-D9F1-46F4-8158-6F21301BAD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6096DB08-B4B1-4443-8B54-3C07972FB60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B80341D5-A570-42C2-9486-279B70D9C49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80ED9FB1-9629-43A7-8DA9-5E0742C58E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83E140FC-FE9E-4504-985B-9DB7D6CD71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864A0DB2-702E-4B89-B40C-186073DC834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942D6E03-393A-4D13-8E54-14CA0B954CE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944F7A6-31F1-4711-8709-7ACD9161861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505C263B-729B-40FF-A0D4-F2421F9DDD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38368F71-53D6-4D4D-8BE0-BB974C5E0E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949890C6-5E83-4A4C-A03F-83D78A193BE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D3AC0D04-B7EE-44CC-A3CC-2F2E98D9EEA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4EB4C661-EC4D-4EF4-88A9-3A0399B4F9E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829949EE-605D-42F8-A46D-8956F4D690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3DD85B3A-2718-4CBC-BCDE-C067166CD08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9A197881-16A9-43F8-B1E9-32EAD9E5D5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CEF882E3-0AB1-48FE-94D0-F8BEDF18F0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4DBB5A9F-6C74-456F-96B5-E398113CAA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F0B11CD4-6032-4FE3-A9DA-4AACC71637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4A69E643-9F18-4A55-9EA2-6993A69EC88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5B3A812D-E6E8-44AB-B706-F1E5D11D6F4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70D21157-B7F7-4934-84CE-35337FE48DB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81874963-9A42-4F41-A5C9-E3370B88C79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057DB54-FD81-4595-B9DB-D5431A5A92F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E699C7D5-33FD-4284-A87A-1651E593144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17532DAB-93A9-45C0-8E42-DE07A91B6CE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E6DD7FD0-E523-4F19-91C2-542D549E626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EA6C6315-F25F-486F-85D1-71746D2D14E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934863E3-FFE2-4F13-9058-00655B34FF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6BF8FC4-AF3B-4C15-9036-F5CE3D72694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3535AA7C-2A69-472C-A164-C7D47983E3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5F642159-92C1-4CD7-9041-3280A9D75EB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7BEFD80E-51A9-4C12-9BAD-A9651AC270E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6EF5DF62-5652-4522-8DB0-51C45DF54A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35F486B-5DD6-4F53-A45E-484442E2F90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54F41BD8-E927-4351-9A84-015EFFB216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9F7BEB62-A72D-48CF-9A57-F45E39DFF47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C9D9A640-DF55-4E9D-83C7-4FAA55C2A67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A99A814B-50AB-448A-9BF5-08B84DE7669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259E725A-E9FF-47CA-ACA2-2A3FE4573AE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65348869-55BA-4647-9674-626A9F4F23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83BC7FCF-7039-40A6-9C32-CEF1B1C83FC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32C213CD-57EA-4C14-8CB5-7CABDF2ED7E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8A696D4B-22A1-42BD-8874-1C0804AF690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10A00B9C-A2E8-4C6D-AF97-46B0AE6046C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C4993C8-803D-46FC-827D-F17E4DCDC8F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EBCA794D-6D66-4098-A453-2020BAF64E7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DB8EB36B-2483-437E-A71E-2879B33FA94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1E5AA3D8-2540-48E0-B126-89EC7ECCEC6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64E94894-0CDE-4D96-B237-5FD16F8A445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B356540F-90FF-4C85-B97A-FACD6E9B86A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22524EAB-E16B-438B-A6F9-69821CC7257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E0B464B9-809A-4D94-8A3F-A5CFFFD4DA9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1B8BEEF8-1531-4CD4-8A38-4E05C09FB1C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1D18145F-8742-4639-8593-2B8972852C1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893812C7-56B6-4408-ACB1-289DE8C5E0D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26F5FAB5-B9E3-41D9-A9F0-C97E211F3B2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741018F0-E567-4405-8975-77332C57A5E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C4E61B58-4060-475B-9292-4691F074E17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688C9B2A-88F4-48E7-9F3C-AACF23C92BB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63170260-3E94-4C5F-BEF6-B070BF3C3B6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6E57BF5B-A69E-4417-99C2-AE00C6AE0E6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AD7B874E-8629-4AEA-AA4D-106D7C04422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2D6F4A46-6907-472A-A6A5-7FD2C6D036A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BB5FD6AA-563D-4AAF-BDE3-5A39249B7B4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1CC27D40-D073-4651-BC73-EB2AEBEF4C7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5E4AAD27-153B-42C4-8113-029888DC52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90CBCEEA-D6B4-4AD2-A15D-BB2AFC328D6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BF22B568-023B-4D10-BBE7-1BEE89D812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6EF8E1F4-BBDF-4A37-B4AA-49240FB1D8F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B72F70B7-151D-4B17-B2A4-E4DE939CC7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277261F8-29DF-45A1-AF3B-68A23FBE26E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BF7875EF-0837-43BF-904F-79D35BFF5AB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E0BAD4A5-1D42-4618-AF73-0C7E53ADB5C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10034CFC-3EFC-4B86-A94C-456B4F71147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7DB32F58-0C15-47F2-ACAC-AF5CBC109C4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517D7D73-CDF9-4D84-887A-44AB9F0BA8A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9B08AF23-1FCC-4F3B-BD5E-9F0AA892051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A4F0E4CF-C543-4E2C-B6E7-08A4A765B8D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4AEDFA10-3E37-4C5A-994B-BB1283163DA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4377976E-7834-49B8-8446-82B7336C88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4F1E408D-F709-4DA3-9869-4E071FF3367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1263E521-FDFE-4E74-BA7C-431806ECD82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0D470F72-4B64-4333-A166-0BA7059753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16DB9719-CA05-4FC1-9E66-F8F0279BF0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8178573C-620B-43EE-8089-85BE33183AF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25C55B44-0D9A-4F46-BFB9-CB5A013E79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A331A270-1025-4384-8FC2-D5277FEAF58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91EDAEAE-9D22-4C4C-A817-65BFE4F48F1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1CF07C64-71EC-48EB-AA20-58CBDC927C4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1166DD34-3A3F-41F6-93D6-A57253E9E1B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0D549BCA-497F-4D48-BF9F-2FDEFE9B6EF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4F91404E-16B0-4F73-AED0-12D516CBD6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74AB649B-EB0C-4CEB-B0FC-E3E9756A731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3740F988-3423-4F8D-BC20-79B960DD1A2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A60D2F8A-33D7-4939-8C19-A7A6E2C8385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00D6FA7D-6F46-4E4C-95C8-B59EB23970B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2DDC46C2-CFF0-41C6-94AA-16783DDEFF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CCFEB43B-EA77-4726-AB4F-B555CFADC7B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3DF2C071-DD63-4231-80E8-B2778CA8F50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B46B9C73-6091-426E-9E55-E9569E90B1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C31D3725-A381-4E96-981E-58A2B64E4E4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D026960E-BBB0-47CF-943F-747A5826C20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5FC5F4B8-3E30-4067-BE11-FD7B13F133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887BC7C7-B9E6-42CF-9729-E82B449729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C0223CB9-6247-4AEC-B836-6405C030265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7E0C7B22-EF97-4622-B03E-21C2A001773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55531D8F-6729-4899-BF72-A7CC39165C8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E102572F-D4EB-495A-BF65-8C21A9ACE25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F022081D-2ECD-421C-B4A1-F74CDA0F60A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0FEF6926-11C4-4102-86D3-374AB74BA88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2832B809-EC1B-43A8-BCF4-45F0AC5DC85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8C1CC21A-E1EE-4CA8-9BB7-5668DEA6F59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17331A58-FA39-4144-A6F5-A2C7A7F50A1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50E2D880-ACC5-4799-ACFB-EFFA3AFDD1E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16CFD8BD-92DC-4424-9EF1-9215DC7A89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C40A1F01-BDE5-4AB1-98EF-4F1B043BC1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CC57855C-DFD9-47A2-87C1-850678A615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320FFA0E-2803-4BD7-B9C7-840B6D0549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35A9704-889E-4179-83D5-9F52E3F139B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9E0F1981-6420-42B5-BAE4-E0ADD6E91B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441A0856-EBE6-413A-82BA-8427CC6E9AD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2249423F-A809-4068-81BD-39F1E3533B1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AFEA62E5-97FD-4A6A-A113-1335C8344E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1D8A5349-0E8C-4A6F-AAB3-6150507FA6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913427BE-AD33-4169-B200-401E36A5243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2C2035DD-BF6D-4A23-8732-9117399BF62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2D6EF78D-FFF7-4A17-B460-B0704A07D4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E06E0EB7-5E37-4F56-A94F-21894EAFDE5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11813928-BFE6-47D2-A8BE-F123AB31E85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052B4C06-57CA-46D8-A560-DB3A238349F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88F59443-3F40-4705-8909-79EAD5201A0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25D214E5-E8B8-4172-95EA-76F23875B1C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56959E52-0740-41C2-910D-5757C9A39B2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1D69B1F2-09E6-4642-9CE3-17277697802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3A74C268-ECE0-4808-9571-DB5ED5CA6E2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EB7B91B9-6610-44A1-9E15-25F3CDE5D9A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1C089A3C-BD62-47AF-8F53-CE124AB83F5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B045FDFF-9228-414B-BFED-2B0F89851E6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7BCFB2EA-2245-4CA3-AD1B-872B772A74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B8AE3AEF-79F9-4C69-8D1A-085D91163F9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38D4559A-D5F7-4CF0-A3D4-27919B69195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7A1A509F-9132-43E0-A7DF-FA7E28C57BB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01A70D58-6CB5-426E-B325-A1C253193FB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BEA48CA4-F804-4D4A-A5BF-9304D8CF3A0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36722788-84A3-4168-A270-F7498984700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0A20462C-3E38-47D9-B9D2-4FB315DA270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19AD7F0C-1BF6-4E29-B6E9-592F05AA025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F18CC5B3-055A-4A56-89ED-6DD39EA3E8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792B25DE-813A-4306-A079-43302940FE0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8C72FE23-6BA6-4CF5-8AB6-425C7D39FB1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94AEAFA4-7A45-4740-A693-921CECE7C85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9ABC00D5-EBD3-47E8-AF62-76DCB1211FF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D6D2C4DE-40F5-4308-B2F4-581B86F4952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13D99EC3-72CC-4EE1-902B-7809419B0A9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AD253FB8-C1BE-411B-9F3B-5D391D0A0B8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386A25E0-0CDC-4614-AF66-1F0F4ADEE6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884D100B-D917-40D7-BB04-D7640340F46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8508B32D-5922-4AA7-9E7F-F49DDAB4B37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6502D443-02CF-4B44-A0F6-51895B30BA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9AE59820-151D-452C-8AD8-2945EF7B332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CCF8341B-CAB8-421A-964E-430C9E4BDD7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98BDF63C-62AD-44A0-8F9E-386BEC9E001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79FAF5FB-CF69-44BD-9F6F-E33D486C7E5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9D898B99-434A-4202-BB06-2E6BFE4FD3A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93BAF5D5-91CF-43F1-BBCF-584800D9815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3B45A62E-712A-495D-B1BC-34687A9FC8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2A397583-2FEA-4208-B089-BBB61BDE3E7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A31CDBC9-41F3-4B0D-91FA-AE2E39ECC06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6F821500-2B87-4D18-85F3-3948C04484F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BAA403A7-FF7E-4A6A-B3ED-4C0BA726DCD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14C9C8FE-4FE3-4184-A924-EFA9415EA68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82AE5E04-59BB-4529-9365-3DD8AD46190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DC1DB2E6-108A-4317-96F9-2A1EC71D649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84CCA14A-6BC8-4C44-8837-9636714CA99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4211D445-0C97-440F-9806-FE97E5EC317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C2685216-D3C5-47E9-A41E-C1FFF5FCC0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5195DE8D-8598-475E-83A4-92CFF86F929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EE2BA6FD-F116-41BD-A2E7-0843C0BFA2A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72A0269D-F0BE-4838-AB38-F04C0BFBF5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111530CB-8789-4DFC-AFCC-49F2506EDAF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D0F41ABB-6CA6-4DDA-A0C6-778258194E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2C2738D5-B396-402A-85F2-701F8A2AD6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3FF30563-A757-4A5D-AF2E-65BE0AD71BE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6F35528D-D66F-4AFE-BCD7-036FCBB4ED9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DD3D1BA3-90E8-4C59-8F7E-F71BE94807A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DFFE2546-2CEE-45DF-9526-370AFBCC3F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A0017459-460C-4F83-A204-CF863FE3FEC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849DB437-9900-4FED-8D10-4F15187C7D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CCDD0374-B071-4185-B244-85528C8A955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17CCDD24-D969-4CB9-8C53-7117C5DD55C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8F9E3E79-FA06-4D2B-9D6C-254C4C8336C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2AE047E6-6480-44B2-962A-D5DEDDEBA5D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F60344E6-8544-4D7C-911D-0947D9FE6C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86078EF9-DF7E-4C53-BC47-42A5A611D4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6E44903D-CFCC-4F0A-A8E3-1510E3DA66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84156EED-751C-4BAF-993C-A1E80486257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FEA7B754-3992-4F26-B45F-F2EC306A45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D12F71F7-8996-4948-A8B9-150EB9A765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6E71F862-B58A-4A89-AC65-64858F41FD8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2AF28D2A-7881-4ECF-864C-90249D29EC9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C8A583A2-6560-42E4-830B-603CAA52F65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9C440844-7064-43CA-B095-F1A980E3EB9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3BEA007A-9071-4839-A8C3-634FDF8ED60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E0080D7F-CE0F-440E-94A3-DB456D513C6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9E88B947-8C02-46A3-870C-6DEC51DEEB9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6AFD5C4A-0C35-4059-A8FA-B91279E9966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BE0D3CE7-5873-4BA9-A463-676CE17985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1DA1482E-03E2-416F-839A-21761A55DB5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AF635870-AF9C-4A9D-B020-958735F403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D5C8F16D-D0DB-458D-AF3A-F641EDC5094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B99B00A5-661C-4A17-AF0E-FD2D26053DA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F6AA1DED-0ABB-4343-8763-7FC984D9C68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3AF045A7-38D8-4651-B7B9-303F2145E4E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367F1F73-E79F-4BA7-B217-27516DCA952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080D8300-81FE-41E5-8408-58689013ADE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6B9BFDFE-395A-401C-B0E8-374F9BCB4C5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33CF2FA1-F5ED-4F3F-9ECD-2581F51543B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71850C04-599A-4F4F-8FFC-3C06863D4D5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E638890F-9661-4AC1-9643-FA32056FE6A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41EE6E0D-AB9F-4B73-B070-E6745699873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424B9094-7214-4170-8944-D78ACD52446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A6412788-7DA6-450A-BA35-1DB9AA0F28E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915A78BB-19C4-45B9-9378-1091F3DAF1A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938BF9AE-624E-40AC-8BA7-B9685624196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1C6002A-33F3-4330-BD30-FCFB2BB1DA8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713C757A-AF9F-4D34-A9BF-1CFE30B9B5F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61856405-D8E6-43AF-8614-0477758C7D4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00CA954F-4F84-430A-BBC4-9A75DA2487C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4FE9B91D-F0F5-4949-888B-2EB2F639BCC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FC9A76C4-A92B-468C-B322-53D239559DE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F8A4C78C-8FB2-40CD-9530-E99F110CFCB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F03A0300-7941-4581-AA8B-D1A81ACB124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E8785CF1-2A73-4FDD-98A8-DCA24251377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684ECE4F-6728-4BDE-A918-C60C5C91420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5D1543BF-BF34-4F1D-B365-7A0351BB15F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4BB827A4-C638-4E61-888F-9A60BF4D479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CDD16BB6-DD31-4BA8-A4D1-B8F0254CB99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8DD3C449-9C4C-4732-8562-001FC478839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07240548-82AD-46CC-A401-A8287F0451A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91D201E9-3CB1-4634-8EFA-FC90A7A69CB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4966FF74-843E-4000-B10C-D6AAB05F43E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9780F3E7-FF1C-4D21-836E-3288DC3CAD7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23903700-2535-4FED-B9E0-BB6D8A78BC6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355400EB-6BFC-49AF-9540-374058B86AF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3B16107D-9B6B-440A-BEAA-C1CA172A3B5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AAA4B74B-3D25-4F3E-B864-36E91F96D70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DF141CFC-F785-4E1A-B389-AAFB3EAA1D5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01D38144-AAE4-4642-941D-7368E224243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BF9660D3-516F-4BE0-ADA0-ED8FFB8D208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2C30FECA-09F1-4E83-8660-1CFF31E636A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87CB6DA-82CC-4F43-9E3C-1540CB11C43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CD6F5928-75C7-4850-9651-8F58E6F22F3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DADC76A5-7A42-49D1-92B1-F2DE045B365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C8591D02-B5A3-462A-B46A-063F0168A19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006DD688-A471-43BD-857E-53AFFE5E882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B4939425-EAC2-4C77-8ED7-ED179135820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E1A75143-3286-4233-AB43-4195D85DE17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33AA4819-F610-4EA9-B497-09AF4782971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2E14949B-BE37-4DD1-8865-FE492FD5206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09F48867-C784-4EAB-843B-38155E57777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00A202F5-2180-4528-82CF-51EB049CA52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8A1E6BE8-9BCA-4B30-8729-8BDDD921DB3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F2195E54-2E67-4DCC-B87A-EE3FB6AA2AE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195E216E-B6DE-4290-B45A-1281F7A60D6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B18D9AE9-8CE8-4C05-85C7-D1A06C9223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7EE3A91D-99F7-4651-8063-9ABDB6FDB43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C6D0FF90-97B2-4D30-8827-E8423562B81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3BA39B14-665A-4F61-94C6-0AFDE7701E7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64D2BAF8-CC48-4F5B-9461-FB11112905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41353065-736C-4B6C-AF7E-DC37A4BFA85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D02C676C-BCA5-45FC-9295-8B2BA21DB7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4F77E62A-B6CF-4705-924A-FB89B948A3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528FA72A-C684-4AA9-8C46-E7D3F385A69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2DF0348-E180-4734-A6A3-589E7F8C6AB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46879541-04AF-4A1E-82A5-7857B3279D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4AE0A495-6AD5-4A9C-91E4-B7EA502A9B4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72557FF8-C735-41DC-BBDB-0FA6E558FA3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91A92FA1-82A1-44CA-ADBF-31FF4B99FCE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E5B6219D-B804-479A-80A0-98AC7E0A14E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1DF85ACC-6B13-488F-9A38-93580A404F8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6B7E00AF-68B6-467D-87BD-690D416DBF3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086ED45E-EEE8-456F-9819-26C10481028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EBC45D86-8C7B-44EF-BAA0-6EBC34EDD00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350E6C80-2184-4C64-A5B8-2CC20304A1A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CDE69D8E-37C2-47C0-B71A-B01F2DC09DB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3A249445-711C-42E2-A944-1A1C67B7E78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8925092D-F5EB-4C45-A372-3465E8E1B7B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6472DE0A-50A4-485F-B136-94279663562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C2686D86-4304-4ACE-AE0E-223670DFC18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C91364B8-2ADC-4CFB-99AA-BFDE6174811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3E67C07F-A8B4-44F3-80E4-D940757FAC2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F9B6EA3F-8F13-4185-A371-F8C56F498E3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056CE8E7-02FE-4DE6-9361-F2C07F9F0CA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55E38B3A-4247-4BFB-B523-6089BAB1CB0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65A94C78-D523-4180-95F6-36EBBE434D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31FBB80A-7937-474B-8EB1-37A7E9ACE9E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26FE5B5B-5D59-4587-9AE9-6C730BB912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E6B44DD2-EE14-4DE3-9A4D-04CDF216607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27A0B253-6C4C-45D0-BB25-4AF93CCEDDD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36871639-16A7-4017-AC38-08BFDD26381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E5201550-5A1C-411C-8632-0273B5AFD0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DB386F91-5CE4-40A9-9501-6864327B45A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B3802F94-8954-4373-864E-E9A0352F341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98E5C572-57A2-4797-8BBE-3F17C743C56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5487F44C-BF8B-45DD-A521-4BB8070FE19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40FA607C-784E-4B06-B09B-E4E748FAD3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D1723E08-CCBF-49A1-89F6-D49333BBE57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EA761196-242F-4FDD-B56A-0D0BADA6B9C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5B1F4CE2-2AD4-4345-9F53-17D4EA9B52E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0999451D-4FD6-416F-BCFC-C9C9A42644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8B99D873-B77C-4D49-A5B9-4D506E5A861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7E27CCDC-0460-4EFE-9ACA-B1370AFC984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11612541-779E-46BD-8742-C55F2DE78A4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24C82D3B-ACBF-4E7F-933E-CC469FD37A1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26AFC01C-AB0F-43D6-BBA0-06F294F6642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62AC8818-DB28-4E1D-A723-EC1C29C7623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E08C65BD-0D91-4B5E-A866-D9A3E680FE6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A8C49F98-E40B-41B3-A923-DFE6E0A97D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096EFBDE-3E33-44E2-AFDF-4F2570F9148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B29DF1A-C335-43DE-9470-A8E3B62FBB8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69C211F6-241E-488A-8DDC-2E1C7996F23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51F72EF1-894B-405E-ABA7-48839A873E0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9B0A11F1-304A-4229-A16C-9B0ACFC271F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F841D810-E2B7-4EF2-A261-BFC72509D5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28CFE18A-B340-44CC-9957-7739DFB97A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3AE6C783-4AC1-4B21-9C17-EED6308757A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05442656-F1F5-4678-AE4C-CEA4517F942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2C1720CD-EB18-4A30-B3BD-E64BB3A7C90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AE9CA2CB-D99D-4F0E-BD73-7D0B259787B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38C41DBF-196A-4BBD-BA45-128DD896E26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EC1E7541-5BFD-46D9-B4F1-69F58571FCC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6BA5ECD8-566C-42B8-80CB-4AEC8C298AD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CCEC544C-831E-43AB-8A84-C5E939AC93C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D34831AE-3F2F-4175-9DBD-2B62D2824FE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DCFEA3E8-8D86-45CB-BD09-7AA0181BC87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981D0A16-62D2-42B5-8B17-2547AB2D1F5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2C5B64B6-D352-4D7D-8712-7DB03676749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220317F0-F9B9-4AE4-AC2E-B83BB91B36E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82C8D4DA-90C9-4BD9-BD51-7593EF59827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534A63CA-AC64-425D-9252-E53BBA55A00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88385D57-B82B-415A-A4CF-AD73C8395DE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B7F493D4-D856-4CA1-880B-CD888ACBE5F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414C845E-5B6E-47FB-A6E7-AC65F6E76CF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100BAAC8-2205-414E-A8C2-0A4370C3EA4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BF4121C0-9FA2-4991-AE4A-C00F6B59E64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1B3AA72C-05BA-41F5-B094-E4EDD613102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DB06DFC5-A6B3-42C6-9227-F69BACAA6BA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D6A524FD-EDEF-4543-8556-E98792A7A95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031294B4-726D-4A24-877A-8AAC8C6AEEA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D4C9E6EC-E173-4B48-A413-56257995E77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E62614FF-2AD8-4BFB-95D1-E9CD7E992BB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0C05D416-562C-4724-8A2B-1D7FB7788CD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882D14DC-4C3E-4B5B-B1FA-CB839CBAA6D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CCF5AD0B-E989-4F2B-912B-E97339EAFC7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90596F30-3C15-416A-AA84-4E5D6D3E679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3572689-6ACA-48D0-BCBE-122D7242D89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B9E2051C-FCF4-441A-AF7A-F76F047DE69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45772EA8-2FF1-4A7C-934C-D1A7ED2FC29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14308D75-3104-4F80-B031-58B5CCC11F3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90AB6C59-ECF6-4111-BACB-A3EE497917C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CD55AED6-8F43-4BF8-8D13-F8B0427D703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5DED69D0-CBEF-4B56-AAFE-B9D755D3150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A9082C66-FD93-4360-8F16-393F1D236F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1F17496E-893B-4088-83DA-33706C1E235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71C173FA-1446-4EF3-B088-D6A25241BF5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C693B863-98E0-47AD-941C-8B581BF1F5E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58F20B08-D7E8-4325-8E66-28A6911D9C9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DE27DE93-7381-4FA1-BF8C-EEFE220D07B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6D6DD521-F6B0-4FE0-A614-0CA75B30029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77985072-6C8C-48A4-B91D-3FC72EE6F4B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5E61F5AA-9938-4DCD-B4BC-667B53B0DC8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0F4CA889-E533-42BB-8428-7CB44623128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93AFD437-3A09-4F46-9330-DFB24770EA3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92345F9A-9AA5-48C4-ACA3-2B89B3EDEE7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328A58B0-BAF0-4D99-AD66-FA2EF769BAB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F312507E-D295-43D3-9052-6C518DAB704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1A40746C-2C28-4FC2-94B9-58F292CC0D6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B448BAF0-B05A-43E0-8D09-3388F20B37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45DA2B6B-2587-4DE8-A06A-5668C0F0C56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08335B8A-F87A-4083-A400-4011C9A5A61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DBBB7B37-F01E-4F8D-A6EB-4E400FECA19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615D1185-EAEC-46D8-AF4F-EFF6D0E460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7477C843-47E5-462C-A667-E764AE484DF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B8858436-647D-46EA-B1DE-3745D9E3E79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D6FED993-B04D-4BC5-A365-56FD6F74778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F18AE959-98E6-4195-842A-F1ABF892E4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06F57BC2-C672-44DD-89AB-D2279ACB306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938450A1-7505-4B35-936A-F8261D46F10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F4C63BB9-792A-4852-84A2-F7D94F44EC0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A37FBC39-4FE5-4031-BC56-1551A4AA9F0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28C1915B-7D97-475E-A7D4-27F31BC226F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967621C5-06BC-4FFC-8F66-323E80842C7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76CEDFE2-1B83-4561-AC44-107D785D08B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3F989F75-B1D8-4921-A2F4-976183D520D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91A3068D-55FF-4A9F-B1B1-5B21F3588E5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61C4CF80-179F-4BC5-8E61-C1D88F4536F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740016DD-89E1-4A15-A2DE-5D9034FA3E6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6E7991D6-250F-47D6-ADA5-D1FF3BE576A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5164F130-114A-40A7-8820-F9CA64C6225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241F5E18-928C-4F4A-B911-513BBFDF75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DC42688F-C71F-4A77-92ED-339F30E3B15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2F90D0B6-4BA6-4C28-94C8-B747DFDB00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D8B17BA1-15E4-487D-A4B2-96C8D961C35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2DB8EF3A-FBE5-4C31-9DE6-94ACCD0E76E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7CAB7D81-645A-48A8-8A64-61C33087253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0F7AAF0A-9E90-4369-8828-79A1A43468F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7B5C80B1-5D12-4952-834F-9F0D19A8BD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7827685A-B5E0-49F1-8E40-80BE39B4A8C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734C46E3-AF88-43FF-96B1-5A2720E54A5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2564EB34-E886-46D0-B3F9-EEAEBC52270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56155DBB-7623-42C3-B93F-71EB03827D9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EF079E25-21F6-4D9B-B462-BFBE86D8E88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4CBCAE47-F3A1-4245-AE2D-75F7830D153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DD5788DC-D6EA-4A47-85F0-3E44310659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BEA81F74-8F7F-4635-AFFF-C4C6534D4DB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292CE35D-88D4-463B-B995-89C3CDA5F6E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4408584A-6BE9-422B-82DA-317E2716E77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BAED6B6E-DB42-4675-95FA-60D2AD83878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F5BD4031-F574-4F75-B830-4C55E4E5DA4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A452CB40-7710-461E-8A8B-F0BD51A7302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16628866-41EA-4E3F-A088-AF3D298ECE8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E8EA3C55-FB27-4FF4-977D-0572086E1A4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2CCABDA1-C69A-4952-934C-9E4EFFA2AB6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BDCB3A2D-E4EA-42C2-84D3-013F79C1EDF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A933790C-1E43-4DDA-BD2E-C8DC998E007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7E53DFC1-EC6C-460C-9E8D-B7F6FE0DF8C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91AE5F50-973E-44E2-A993-A4D15248328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4325EDCD-F3E4-42DE-88E5-C2864086785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33DB5927-415B-4AFC-8DC1-A9F1EE13D8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77A8E618-7762-4B56-98DA-ED7031F57B3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C5D2B4A3-4140-4F96-B87F-E4D3F7C27F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92F44DAE-AA0D-4B69-A3E2-1A6D081DFF7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C3FADC84-510B-4D41-98B3-09878595156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6D238FB5-419E-4914-B6CA-7188314AEFD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E3B2D1B7-1D37-4081-B139-6BF84E08CF1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0F5BF39D-7F7B-4E11-9D08-D5F02063A69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749A96F8-C100-4B64-929A-61ABC662748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5D2160EC-134A-497A-8DF5-FEBC301269C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045482AB-9696-4768-93BB-24C2E6F1C7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A81B208B-1AA9-4BDE-807E-42161C3F28C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15052DA9-A18C-4E46-8D9C-66C8E17F888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32C6E548-4052-4D25-832A-FA8B36DD60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43964003-7D61-4CFE-9A8E-5CA5C72AAA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1127AAA9-FA16-417F-AF6C-A12C8AA7AE8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76C322A8-59C7-4B0A-8F71-E5338795234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F9F8A26F-B761-4ADA-A57A-0E63F0F5C44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002DA59D-95A6-4B4D-8B10-F599ED1CDE2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3EE121AC-ED25-4784-9C4B-FB6C471A1FD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B6A467DD-FCD4-4139-A1DE-5B362646217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7BA72CED-AEBE-472F-BC6C-AEF292404E4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DCE20676-4469-4AD6-902A-3AF81543368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13162F47-8319-4733-8C7F-2312AB653D2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82C915FC-C18E-46B2-ADFE-6F3FFADFFAE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0D2FD474-7FF1-4E66-B6EC-ED0278163F2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D1F0417E-924E-4B9F-8A46-7CEF50D7328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52C2B90C-AAEC-47C2-8105-AE38790FA2F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ADDEBE16-3344-48DC-89D6-983F92B6592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9C7708D3-DE0F-4FAC-A20C-ABEFE174F7C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BC96060F-0471-40CE-8A8D-6AC04E4E7A6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D989EE7F-E20F-4039-BF9F-C45509574B7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C3AFE584-710B-40B9-966B-C1B44EF0AF0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D020720B-A03A-4F40-9071-ABCC2CD2EF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C3FDE4FD-367C-4407-AF3A-E7B9A64574D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3543A0C7-2C58-4B01-964B-AEC39DDE74A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953B4300-D709-4841-A7D2-6667DBEDE36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B23343A4-85EA-4EB9-9861-9498A57E330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4B262501-8C21-4CDC-9902-22F7DA08C5A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BC4E1132-F3A6-45A2-9A5C-52111C91427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12B42EE4-5231-48BA-B8A4-95931226B7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765B4736-A2C1-4E01-BB22-51F5269C19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E5367776-3713-494A-84A9-7A3E662F1CD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67DED7BF-06CE-49F9-AC92-45566E7DCD2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604E4B74-1387-4C79-A14A-1AF871E09B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4B1DD5A2-AF24-4684-B46E-830D5BE33A4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37687DFF-ACA2-4842-8415-49E55D8A6C9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27E217D5-C7B1-481A-BE0B-6D71C1FBBC1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D3C8A688-489C-4CD6-8E7D-CC9B58CDCB7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5B130009-BEE9-4A62-868E-3DE906412D0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6A7FD1AF-0C07-4D95-9B84-0F274909D7E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ADC54C6F-30B3-4453-88EE-921B48D18EE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812114E2-4C5F-4B88-A0CC-7163038C6BA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0D01B1AB-B9BE-4D61-BE89-AD918E13554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AFA2B2E0-F136-41CD-9066-42151070810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BF3FD608-C843-484E-93EF-CD63DFA467A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2DD27EC2-8E46-4FE0-BD27-1570C0A14E0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21234D9F-DE7E-45E4-88DF-9BBA605B63C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91DB206F-7CC0-40BF-A61C-D2D2A5291AA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FCE6F114-9C16-42A5-B593-D7E4E7853D0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BA9ECD78-7531-4F3F-B221-FC89A830DC5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1A514CE0-A4AB-4582-BED1-E0522D01BBF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93D83E6F-BB71-416F-853E-DE00FA2F3A5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8F82FDBC-1B68-4781-9F40-ACD55047B82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7B4DD858-5F53-4B86-B98C-C7E26E2210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97815AE4-047A-4B58-8A19-AAC6851F355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DDF034FE-F8C7-49AA-9AF9-BF703660FB1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61759E24-55CE-4C51-8A6B-E2EBCEC467A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9C9905EA-AE9F-45FA-9131-E381AC8207F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776641E6-EF7C-4AC4-AA30-1F146772CB9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24667E96-0071-429F-B2A9-F9CBBDD4166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3EDF749F-AB7B-47EA-AE5D-C70381F822D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DA178A37-E638-4E16-BDF6-B5209142385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F6CB794B-1397-47AD-9292-9F31AE08A7F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110AB4E6-FCE5-4950-8674-4A645CC0A55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E466F406-C20A-4C39-BDCA-14D05B1BF2C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1B88BB5E-6F6F-40B7-8E9B-496B8F5E551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F2B20346-7117-4035-BD30-BFF76E4E529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E6EEF160-AE0F-4C98-B463-0B722C87D23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E3DC1013-3555-41BA-B91F-9F78DD8E96C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7C6AFA46-C895-472A-8371-4C517C86FE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6E982992-5C78-4F5E-A0B3-8A5B85E89C5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4EA332A8-9B00-44EA-9BA3-A5DE11AA131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547311CD-9153-4835-AEFF-5EFBD3B42B5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66B5E0DD-8634-4473-965D-483A096F683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07805CFC-DCAE-4F4F-AA9C-2BF8223FDF3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F3544D52-D97A-4DB7-BF17-C74393147B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BE8AAAB9-B600-4710-8982-B8DDA88E920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C7AB84F1-F771-44C9-A412-69807057548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1BD5B1D3-07B9-4E6F-9C50-402E1EB85BC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E00083FB-E718-46A8-9EF8-4FFB7430180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0A382C4F-EB4D-4F70-BEE7-C2AC1F08765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2F541086-CB9F-470A-BAE1-EE4F5CA640A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2E42F0C0-2C6C-4FB0-9E3C-44A9538A08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FEB4D9F8-AF30-4BDA-A7F5-56B84B3D75E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C24F4D0D-D130-4F16-95E8-C9211DF7BFC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9C8D0D12-F4E2-48DD-A5E6-D5C58559776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5063633D-D199-4218-8605-E18542591B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13A91141-DE64-4276-9B0D-90335E9672F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93C8F53F-BC34-4C05-85C6-CC5A21E015F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244BC072-90F8-491C-B16A-A55FCCF0798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9E1DED61-9DD1-41D0-9998-972FEA0D62B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3883B19B-B8B1-4767-84B9-7A652438183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E1308F4E-7550-4E45-9D44-4EAB7725677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64B4F7F2-170B-42FD-B7E5-68150FF8804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45A2641A-FE97-4164-85D3-D01C9454822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9F177B31-49EE-427D-A3F6-22631012A7E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0B9660B4-B79F-4A55-AC01-253FC1D7778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43AE0ACD-1F1C-42F8-AC72-575F85A3AC5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25038315-3C03-46CF-879C-8FDBE2E43EE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145E9FDF-C7A6-4F4D-9A30-815467EE9AF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1F558ABB-666A-4BCE-92BD-4792D36C47F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0AEF9F6F-C23C-45F5-9EC6-775ECB7AA5D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611BC71A-5AD7-42DB-94A0-A3D7BD5CCD8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078E9C0B-5F66-417B-B9B2-F7F92430D45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886FF997-96CB-4DE8-BD73-5E6EC97CC64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D285D90D-C63F-48DB-8012-8E35F8A8B9A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0102EED4-2243-4A0D-8743-7BCD124CDA7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61800B8B-7317-479F-8C73-C98FF28F585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1A4BBB6C-14CC-43AD-B8C1-0FC2C9D15E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5ACE468C-235B-4F6D-8900-AC1BAE37041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2545535A-4D8B-496D-8E4F-0894DF9CFE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C7BF071A-81C6-459E-8229-F8417EB618D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C53F703B-3824-45B2-A197-961CD7B84EA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BB27FF1A-D589-49C5-A6B2-536A8735957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3331B469-AE4F-41D6-8B9B-118FCD4872C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8463A079-7F4B-4367-930E-8A50BBE8980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A84D0CA1-3412-4137-88F5-2C5079BBCBC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B9528CD1-99BA-4A15-996D-8E25B0D8081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95C18883-8472-4F10-A47E-451A63CDFFD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F592A651-62BD-41BF-A7AF-92DFCCDB36D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F2FE745B-CF2C-4479-9E32-C5F3D7F3268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F7EE64E6-56DF-44E8-916C-D00D469DF7D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FB519104-88FE-464E-85E4-BB4627B40E7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109EBBC1-36EE-4EBD-80AA-32B378621B9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6F9EF799-9CF8-41FC-97D8-FD40FCE858F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9A36FC77-3A34-4C87-9751-41DE077BA6E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678BBF02-0567-4601-A734-A20BAF3C3C6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665011C1-F9BE-421F-8B3F-D8ADF710768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7F583627-63AD-49EE-A1DB-4251AB9ACC4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BE8612CC-4B9E-40B5-9DD8-68F51EB95C8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E755B86A-5A38-46A8-AA25-6700DF15EA2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D0F4EA87-C8B4-489B-8A5D-0A06D4665AA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8D8F5E6D-42BF-4001-B44C-631F727585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35E13177-0706-46A0-8A23-CC6778ED180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D0E289C6-D066-4510-BC5D-A19E80D669F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8FF55BB0-29F8-4FD0-9E8D-55DDB7E6A0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3875FA87-1D0C-41A3-815F-94E21F1BB7F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855081DC-9A14-4145-A461-B2B2A9AEE7A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77C9B096-4FA2-4688-AA57-E6C290AC84A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6E7AAC51-55E7-4CCD-B858-CCB37FCF8E9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D31A1B42-2BEB-493B-A1EF-C01AD85CDB8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5B7AA970-5961-42A9-A919-D35F2EBCB05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ABD6126E-E4E2-4690-B932-D76B9898695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5017FFBC-70F1-4CB1-9353-69710836AB4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7301FFA1-FF37-4869-BC21-F59ACA81F8A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ADCD5796-3163-4991-B721-BB10B1188E1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DC662F6B-DF4B-47FC-8156-0F604D9CCCA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D7CF1FC3-9A9B-4030-AE38-F3DD14BC376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E1F379B0-1268-400A-BBEB-ED289E5CA59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E02FB43B-2099-4DB0-8FF9-067F4762858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0D71BD51-B333-46B4-95F3-D53CC35F83E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9F0413F6-D724-45BD-9A25-1E5992B690D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B546FBEC-9331-4993-B5F5-CAB4F3CFE1B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9CC2AD5D-18A0-4915-9056-F063574DD11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135516C-A581-42B7-9836-F334A7F8F4F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102EC000-E642-44E0-A87E-3C7FA544120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8F8CC1A3-4AB6-4C23-8C69-428F87DDA9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11F3DB70-AEF9-4332-8770-EF9F1937349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7B31A940-65D9-435D-9AC4-AB32C7D6784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57B726F6-1265-46EE-A355-0BB1B89EDA6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CE20EFAE-516C-4F95-884D-38C3933C83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49FCCDA9-6733-4375-89D1-2E3E0DFA10D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F8363ECB-11C3-41D1-A586-3476D74FF14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0954AAF8-A6F5-44E4-91FE-6ED8FB60425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D75192BD-D204-4A59-A3AC-0109330CF9E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48D197A5-BC4A-4B37-9DCD-4C398A23444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519542A9-9C98-42A7-8A5A-55D2B79C704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A5E05B71-1F7E-4065-B17C-40A30337D08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EE353FA1-6DB7-47D8-A4B1-4845CE74F3B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B6F0F478-106E-4958-830F-CCA14EA211B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E05C9ACD-28F3-40A1-8EFD-1C0087FFAE8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DF56418A-2258-4B42-8B28-F6D05D44428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C52EB035-6627-4F6B-8B65-B511582067F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19BCC2D5-A501-48EF-96C6-C2D060D9C8D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07B302D8-AE4A-4835-81E4-0B9C5B58593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3913FD3F-AD09-4B71-BF28-6AE65CF06CA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B9622C42-07A8-40A1-999E-86EC6AFD863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53970107-2B95-4631-B580-ADFE5ED65EB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D9EE4B50-BF77-40CD-9246-93EE2F89AF4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665A461A-E1F0-4A94-85E3-C497EF9B275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0AFA4B9A-D69B-4E77-A161-60EDCD13898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362510A1-B32C-4E11-96A8-EBAFE8F52AC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FC5D0F2D-FB96-464A-B354-2C52E3C58DF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DDD01369-9623-448E-AAA2-037F553474E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6B997490-FFF3-4860-8DC2-3299BD84017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5C873083-158E-4143-9D47-0FE92F90980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A94FD814-F5AE-4521-9FF3-2B50E345654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2AF2098E-85EC-4A50-A971-63CC7132FE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A8DE81CE-AB99-451B-9F77-DEF5B3A7288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05498236-26B2-48D1-A632-F8386946555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60FABCEA-ADE9-47FB-920D-E4F2CFD2AAA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F705F5A8-E17B-4EFA-9BC8-40BAADD39D6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CD907DEA-E8D5-4A80-9542-FAEF749F821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80620191-B233-4C8B-9232-BB6FBD3B78A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74512D46-A2AF-41DC-9A48-B31DFE6635E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961F4F28-5EEF-4CBF-996B-EBBC5B93549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3711B612-8880-4227-A493-C044A07A6BB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BD813866-CE8C-4300-96EB-4AEA5696356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825F9A7F-FAEB-4998-A3F7-29CADB77C7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91E64DBC-708B-4EB2-9D01-F560BAAF4E1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3B4B0ED1-10A8-4E1C-80EE-BB3D0706092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3546B2F3-AD2F-4BC1-8594-358C6A5E048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0C28F63F-001D-454E-B8F2-CF4C9D154D6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B9B18889-7C59-4D90-BEC2-0BBE45310FE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A1B87310-A681-47C0-99D9-73AC911DDBC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135F01C0-07E1-46D0-A537-1FAAD5E61A7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7358486-FA79-4D49-92F7-A509FAECA21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83543723-8FF3-4715-969F-66EBFA49963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B8351B22-5DD9-488C-A386-3988160C6F4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0867CA67-2A92-4F74-8BB9-A4378E9F42A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B686FA43-8ACA-4E6C-9F25-663AE9C9E73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26D05D04-CE1F-4DC8-99DF-73D54B85CBF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7098B8FE-7B28-4787-83FD-7E32AAC5345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0E879667-763D-4F73-91C6-C48096D2FE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8FC370B3-3661-4E2C-88E5-6F4F7F250FB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479836D7-3729-4518-BB62-E36A9FC35A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89D2EE4F-5FEC-4E26-B580-13A45538428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1BE35D8-0669-429F-A9CA-7DEE6F746E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2F945D1D-D8DE-413C-9A97-EFEF6D5C710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D693AF81-5A87-4149-99E8-845CD993949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523C8F3D-BBE3-4AB5-B817-B9D8EA39478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C43C3062-5D0D-410A-B18F-3217507F60A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0E5F42E7-1073-4F20-BF12-D5E64529E63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3E38B832-38F0-49B7-B495-2373C994BA0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8D68E830-446D-446A-A175-646B7A07B7D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50EE653E-C883-4CD1-AAA5-7A93A6E44B9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235F6491-80F7-4B21-B11E-11346B3F11E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B48B8C1D-DEEC-471B-8F8A-CEFD5BBC1B0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85BCE654-6CB6-4933-A51F-2AF89E7DE51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9946ADBE-6736-43CB-BC71-4FA924E9C95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C0A150B7-6D76-4F1D-8DC0-F0F75796FCA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94F28B34-7C79-48E7-9833-F79EB36706B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E5361E82-42A4-4C4F-9AE5-83C2D986056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4DDA448E-5848-4BCE-AA04-70F4E44CC27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970525C4-7FCE-48FF-8EB8-43665241749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159521B7-780F-44CC-A5D7-9BD7A4DFDF8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679E3ED2-8406-4351-9DA6-D115C71382F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9AA1D67-EDF6-400C-A904-169FC9D04F1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F459ABF2-C35B-4B2E-964C-143CEC6778C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5A3CBDBC-37D9-478B-8D61-1E8E2FB1081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B24CD95D-8153-40F1-ABD1-C1B39B8793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01389720-B654-40E3-A264-7771954EFB6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61AED130-B674-460C-BC77-FA5C794F023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83EC1E01-D1E5-4C1C-BFFF-C08B5313E13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154BFFDC-D067-454B-96DC-B1E1C3B4C89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08A11D51-7CD0-46E6-92CD-8CC27138642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64A7B152-4EC1-4BA2-87B8-59E08011824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3ED37A20-5FE8-4197-B7C4-0B7E311A96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E4D05DCA-C72C-4A84-BC31-EA3FEE73F34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B3CD676E-CADB-45EC-A95B-EFCC93A9CA4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1BF0CB72-0782-4BA2-8CAF-8D62964B6E9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1047F53C-DEE8-4D8D-9E80-F82C2AD4B8B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52CAB45C-D9DA-4C50-9031-71046FA226F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59A5E4E1-B911-49EB-985A-F841690F35A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09703021-FDCA-4EB9-A847-E5A8B0E24FE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2983FCF2-EC28-4EB8-B365-AC564454DB7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98CC5603-A3E7-4668-B860-EFFB9AC67FC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3B59DD29-9140-45AB-9CF6-79F7F7BFB45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FA0885D1-4C9D-4B7F-B42C-C7CBF9224DB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1530C587-D832-4239-B117-D1A2E8B9A7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EF2645FD-DD5A-4566-97AA-76232001F2B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BB203291-C53F-4A37-8DA7-4E2D3F92E00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E985BA9F-2A20-4F89-839A-16E6AD104ED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EF5153CA-3A51-4F7F-95CF-116CA262C88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7278E4D6-D5B9-49D3-BEED-A15A72762D7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2054FEA6-E57F-4CBF-AA2D-0D252C35FA7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D07955F2-7307-44B7-9C04-2B066DC479A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D0D016F8-F9E8-4A5F-8374-B889CD34055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357C83B5-25C9-45E2-A537-FBF11ECF0EE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261854ED-A2AB-45F5-A8C5-892B12534E4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6A82231B-161E-4469-B44B-B7E5268FED3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1151A9B6-3A82-46B2-BF7E-297849BB41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42DEB59C-5BE3-4F46-9F26-6002359F1CD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490D1DDC-310E-476C-8E05-939B41E74AF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6B9F9C0F-DB52-489C-ADDF-68DD6943242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6234E5DF-AE40-473E-A920-FF70FD25BA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6498580D-5979-4928-9FC1-91CE45E98C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389202D7-1163-416E-9E3F-2C9229F66F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7A37A458-C328-4A7D-AD11-68FC21790D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27826C45-DA85-4F4E-9719-6570D54943E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704CB05E-53C3-40E9-B248-604506683D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35EE9855-01DB-44ED-A595-6F96D4C105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D8C313F0-3093-42C2-A40F-93BF9F06E42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B5728915-9CC9-44CF-9FD3-6D2FFAE8301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79EC406A-3A02-4FBA-B5C9-AD38E8D6090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41FE7D84-3DA8-4F7D-AF38-274BA635D39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236E72AC-9CA2-46B8-92E1-B7F261FD2D3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43DB97B2-DF1A-4D43-8C63-959D2096C5B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04B7F8AF-0FC2-4170-BCE5-6DF6A73CBBF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85BE6937-5328-4E14-858B-C22FBFCC72F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6082A8E7-3555-43C6-A57E-5FB7FD1F21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F2A8F900-AF60-42ED-B13A-F85A89570A1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FF2EE524-5295-4AE1-80E3-E9599088D3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C97C6417-C986-46FD-8E7E-4A1692F0374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E0334E35-E25D-4DB9-9542-4948E4B0413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A26E7727-6C8B-4C88-ACB9-73212936518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9F495705-9177-41ED-8C1A-576A9C56263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94666BB7-C11C-4797-B8A8-C46CC2487F8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2F18A35E-8E98-4DB9-9DCA-D7159CCA46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A967107E-0984-4F7E-A8B2-FFC23F4AF1B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4501FFBF-D493-4FCD-A4A0-3FE8F9DC00F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C1E05488-14A0-4E40-8A25-F532BBD5F7A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EDBE9C91-C335-489E-A686-F62712C9401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A9B19E2C-9AD3-4FB0-8EB8-C87FAA3A84F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C8DDE042-887E-48C3-92C6-B0E91F91085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7E2B34BF-590C-4D2A-ADD5-1C296AD2A86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6E392EEA-BD11-41C4-B028-14BDA26F99E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37376B35-A9FE-4681-ABCA-AD53417775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7D616CD9-F164-46EA-AF5A-2062344377F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A8FCB56B-4ED2-4695-BB82-C1EC15C4B4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2AC59908-64FF-4FF8-B28B-F1830C9E0D6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D60E6388-89EC-4555-84B3-B649A4FC2E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4E7DC68B-1B9E-4F0A-9018-F2CB3C93BA3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68F030AC-7A5C-4769-A0F6-A982F8BE06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C6BD8EA9-DDF6-4DD8-9D4E-E34E73A0CCE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A0018E97-1462-40CD-AC2D-00125901450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64DBC708-C891-4070-BEAD-E77DC9507B3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7B9DC607-DEE5-4C0D-A462-A2E8C09D65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3CE65962-8CEC-4496-A68C-84CC28F42DF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15F99A32-80A1-4DB9-AEE7-F56F3C2F9BC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3B014B6F-A369-48CA-B8C3-6E513E0434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9F258078-5508-48E0-9906-2435AF150A1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0B5C1390-CF70-4DAB-BF17-2A728798416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4EF141C5-3215-4893-8DAE-3BDACA2CDFE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4891F761-52B2-4038-89A4-09858A6034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DD71CD7D-82F9-4E80-B3D7-79A5CFB186E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BE9FFF54-6D7B-433C-AF39-7D8BDB967C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28473018-D507-400B-AD50-C83774AE72B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5EDF11D1-31DA-418E-BA25-9EE3F294217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6F94B0AD-3006-41D2-B0CB-8F124117CF4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EC87D478-E5F5-41D8-8098-3983F444498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992A367D-ABA3-4BCF-BA4A-F3778FAE13E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03A96DEE-9C7C-4B03-AEB8-0B3D9CECF7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BCA73023-51A9-4FA9-B857-EBC98A0C19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5EEA5CA3-AB14-432A-82E2-BB80CE0BB49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FC6906FF-9B0D-4DFA-B0CD-8A898DA669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F0E72761-86D4-426E-B213-66FDE64AC72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6D92EECE-A9D2-4B14-A0BB-A93C12437E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D2FA5211-C412-4F3B-A3A3-9D694DBA28E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20FC853E-1A4B-4276-89DF-FAA5424C8F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BEE42087-C389-45D0-A773-BBBEBC79CC5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AC4B71C4-6C7B-4E48-B298-0876D0CBBF5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6FD0C88B-9F42-4ED1-911F-836BFE6D30A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60C53C37-4F81-42CC-B146-EDF3D099C29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2DD47B31-E9B0-4F82-B95F-5122B2C8EC9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4CE66714-1427-44F1-81A0-C19536A6BBC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76A34125-9B6C-4EED-B624-D3A5E975C14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B31AD40A-8F5D-4AB7-93DD-6C797F14828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6E384D59-EF04-4183-9C8F-4806B63B71C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C9323F43-FEBA-4A3E-B7A3-5FDA3E12B74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39FD4A74-11F0-4E1E-B2DB-3B76AC0DB8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E39B97DB-0081-4916-B92D-AAC89C9384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D60FA467-4C63-4CB1-8B47-F2601C4D966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86C6486C-5265-46A3-A35E-FEC7D70FE1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F4575C2F-5781-4B9E-8AAB-E3CA5827F77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5F005152-1B0B-4287-831D-AE44650FE53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A5F4B90B-9D5D-4FB0-95ED-76014978F41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91111C22-D91B-4159-9584-E49E015C661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AA0B71D1-36AF-49F2-9769-A0FA2942A03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82DF4242-B496-494E-AD46-8CA84435CE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87598932-2E93-46B7-8530-DE27C4854BA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1FE2728B-CEEB-4BD7-90D3-E10C270ABF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8CAABD4E-6AAC-4366-B7F0-33398E1FC00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49565819-0139-4C1F-B9FA-7A0B58F0D24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57887DC5-FF1B-4F94-B367-BCA6AA3619E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D8A0253B-6AF3-43F0-956B-A3128379A1F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5B03D3BC-7167-4325-99E1-D1075B22D47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EC29D258-56BD-4275-A534-FBF910A5523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EF3AA208-F1BB-4626-BCC2-9F31482FDBE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E9786BD8-75C7-4BFE-B54A-38CF59EF55A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B478F08C-5F22-44BA-860D-70786F68F92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25E24536-8C0B-43DF-8B9C-BD422E30F9E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306E45A0-5B23-4BCD-88FA-F0BAC74984D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3E0A1E0D-0A7A-4572-B5BE-E259705CB93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57A555A0-EB7F-41D1-B425-118E9BD9736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55D7D18C-7058-4CEB-BF82-959685243F3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E602A0DF-257E-44BE-9565-AF378A471B7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4BA9EF58-B521-432F-9BE1-A79EEEF01E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D520DD7D-C000-4FED-B7A8-2B43573037C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06B12EFD-04E4-4DC2-99D9-241E3D126B3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FA472FA9-A021-4B0E-AFC9-1A51D25AB22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75357032-E320-4E86-8C37-ED879EE9472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63C22604-25E9-40AE-BFA8-2BD62479715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7308F84F-A3CA-48E8-8668-D00C862241E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7A1D145B-DBC4-4802-8323-6DDB4A1D0E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9D2D3A4D-CF41-478F-8C4B-F87A1214BB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92A424B5-3767-4CFF-9CA9-51B9E2E690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50B14ABD-C1C6-40B1-8CE8-4AC0FC2B5A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F1ED59C6-A7C1-4E73-849B-4CFDD70B0A3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698AC8C1-8E98-42B8-B47D-3F08B030C8F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356B3EED-BB3B-4CAB-996A-447DE280699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A9A07A64-16AF-4B7E-9F97-BADDA32CED6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C1233E23-E051-47F5-AE5E-7EEC3C93E6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3CF2FD49-DAC0-42D1-8945-9B02C16C37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5E99BC30-3CB0-4551-8F05-D71D971E551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8EBBCEB4-8C64-413F-B719-D3A12F6F150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B22A1BE6-749A-450C-9D7B-EAA8D664077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9EB8177D-1A48-44B0-A386-5D015875301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57ECE181-7405-45BE-9FB0-CA023A5633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E72E9C44-A8CE-4C0F-87C6-5779AA0219D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4F167B20-E66D-476E-85A6-F96EA52153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0E26C440-FB03-4BFE-8402-BC60611052D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06CDAFAA-D291-4C56-AE96-7B785442808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7B47DCE5-B23C-4185-BC79-508716946AA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7665C646-4D60-4C8E-9088-117AD8139DA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AF16C49A-4F73-426C-BF2F-C5D9F1A8B7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A27FA851-514B-46F0-9EE0-B5F017684D7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2A98A564-FD48-4E20-BDC2-C048152870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2CDF8A69-B984-4386-9D85-21C57732F18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EEFD3975-27D9-4A9F-8573-E3275EC89C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1861744E-881E-4A73-B0FE-A6D87D7D2A4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B71285A4-451C-4D72-82F7-988C47435F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A30C461B-AD75-4E89-A6F4-CD35286DEA4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81201D25-44D2-4A3C-B4FF-A3D5C9DB752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9B2D78FE-3271-4BF4-AC80-69158EA565E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749F3C8F-0F64-4A07-B56D-A32389A7E0A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AB1CE1F0-ACF9-449C-BA55-4E8912BFD9B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A0DF60B5-C183-400E-B880-81174D7169B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074FDF78-6747-4668-A306-65F38A38443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F1D5F542-F7D3-4F19-8B11-845C0987391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0E3F1742-8576-4445-A6E8-46BD216C9F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92E181CF-344B-49E9-BD97-D6A07E79408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46CA1CAE-D8D5-4056-BABA-1393FA4BD04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27E45376-7347-496C-A441-4B9F30DDA1C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129CDCF7-00A1-492D-8592-DAB68EF6849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5888CE75-FBEE-4C3A-9731-A5DBE1B385A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20F49597-3B6B-4A45-8556-D7E74FA3F4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BF2F2EFB-2B10-4766-9FB0-442617BAAF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CEECB897-1C6E-49C2-8E80-E99D769FB5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319AFA5E-92D2-4809-96F2-46CE03D8B18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1D37F49A-8B14-4CCB-91A9-26673B8C1F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21BA90B1-1CB2-4604-A4E4-832B0F82CFE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78182954-9462-4F45-82BC-7DC6DB126E6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8DCB08D2-492D-45D3-9B99-498763CB946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DEBBE02F-37AD-4A9B-B0BA-2E117484B94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1284F1BA-0E45-4F28-8D8D-479F9577870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33EA6FE7-287F-4CD1-8243-25C6633C40A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CE7C02A7-B2F3-4C55-8561-10114506228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8B9A7708-98AF-47EA-8BF9-5B9A80E5DE8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FBF7C7B1-487D-4A82-9365-E294E2F9681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6F2CA89E-013A-4C18-9E83-D9A0069C3A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73FD7C98-C712-4CA4-A063-E95BFC1623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79DB0EED-142F-4075-9CC3-3DDEE3299C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FC851408-8897-454F-BDEF-8A350882AFA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F3C62F8E-4B81-49A1-B55C-60583502B8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25C774CB-D0BB-4501-8E8E-099BA19DDFB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EF835AD1-85AD-4509-801E-9453ABBCFD0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B05B5EAA-29FC-4C9C-A996-458A935A110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54091F03-C389-4123-B413-4D7F64AFB28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AB1580FB-325E-4130-BE01-AE392D44C5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DAF25CF7-637E-4A31-A854-C78889CE63E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753D4B05-E81D-480D-9FB7-CDEC597E82B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E4D10E76-D6E0-42C3-BF37-AA10E7BCF77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A4E2593C-F7BA-40C9-8076-48DD8632422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9B791D0F-AA98-40C2-BF68-266DF66E066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C26012E5-5172-4E32-8682-C2D71475EA0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92C4EF0B-8ED7-4E8B-AA4C-61DF448B311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79F59583-239A-4286-BD00-6F0FC81C24A9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1D10786E-FA4C-4EAC-93C0-53148BE864A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2BA8F870-EBEA-453A-9EF2-FAAE9AEC0BC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C2F14256-E87D-46C8-AA78-DC137E4F265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51843D31-C7D0-4CCE-A872-06951354515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2A9E05FB-1DDB-472F-8BE5-82573DB8466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2D08564D-FF99-4163-830A-5AD711BBA4D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1A5C0569-975C-460C-87F1-F6BC4A095DF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90937394-D903-4740-91C4-E676009A18E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BE638154-1B76-498E-A760-CE6B4FD63DF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7997FB9B-3EAF-4983-AE31-1685DAE2212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4E132DAA-5AB9-48F2-9FBB-FEC27568EF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2F9F9809-AE89-4A1D-925E-9FC66B50A9E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7E65DB79-6DF7-4DAF-B072-B5C6C761396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F919A712-62C8-48D5-BE78-C67C5FED187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15B14EE9-C5F2-49E7-A5E5-4E5B1F9627F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C5C2198B-87E7-40A3-8AE8-367FE57BE95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8AAB0148-F830-4709-A76E-4C8039226E7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DBC74B7C-E55C-4C18-BFE6-94D8A5F4B1B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F41658ED-289A-4378-89B7-5D4CCDE1D18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AD3C919C-9F15-4F34-9860-DAC41DAF59A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79D2626B-402F-49F8-963A-31642850A90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7DF9F1B8-00FE-40F6-B32B-4260914C0E7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A5BCBADC-9CA2-4713-9CD2-B3D48F68DAB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A5541B82-06A3-43C4-8ED4-09E35914B5C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53CC69A1-B603-4A6D-B0A2-1951A35FD04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B8BA092D-0DAF-4193-B192-241EA137E16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38D68CEE-1709-4362-AC96-285F44E935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39DA8367-2B97-4B42-9DF0-6F598CC8CB4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B48BE4DE-2143-401B-9107-F4B0AA97B76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42EADBDC-3065-4086-83C6-8D59C1B1CF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2A90F833-2451-4950-9BC5-6722DDD5D7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157C77A0-6DB5-4BC4-9B63-C1604383B0F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1F982165-09F6-4C12-8A5B-386F0F443A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A717DC25-1781-4961-8CA2-D8AC2B6A728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00868036-CB06-4281-9EB1-5B419CB24FD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A083276A-F45B-4044-8035-B894391FD87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2A606DC1-4363-48EF-A974-0130DA29740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99A18D42-73A6-4751-A8E6-C4CB4CFA88B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1AEFB329-AD75-42CB-A00B-FA5BA8EC7B6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CB3EFD94-330A-4AF2-830F-80F5396A22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DCD7F9CA-EADB-4B72-8614-08E606B1511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84FF3C8C-B9F5-45C3-8009-585C4E9D94E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FAF1BF46-C40B-4FA6-B2B1-0DB6CCAD03E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1B7D041D-849C-4D48-8C47-D93BFBF4BA5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06274059-E979-4847-8D73-8268F247A1D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CF746A2B-3DC3-4D89-93BC-34286CF2BEB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17DB711E-5E0E-4847-8EBC-F7C66115903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F670ACDC-EF4A-462C-8836-7654D021D63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80A933D2-3367-459E-95A0-E3AC04A8A36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9473FBDB-00E7-44F6-9C42-4B2628F4B3B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5678B04D-CC2A-4B66-9879-06D199005A3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BADF79E1-009A-43F9-A47A-C4F59F65DD9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C1F2F760-1628-4113-B270-93A5EA9AFC7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D532730C-AEC8-424F-9AF3-494C22E4802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C56B95B2-2E9E-4657-B26F-920FB42370D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E5439AA4-C81C-477E-931D-EE694AF59C6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0604E6A7-23CC-443F-B7DE-9FB69C36581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D6F32381-C61B-40C3-8BE7-B48DE2653C8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43B41252-4A0C-4FA2-B001-11A67AAE1FF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2CF30CD8-10A6-4CB6-A581-0D45E1C8A9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26D1109C-7A24-4B7A-A4F2-00B13571AB4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1BF92155-4874-4535-9953-844424ABCE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DD4C50E7-741C-432A-9924-AE035D36BE3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1B696D52-ABD4-48EE-AAE9-7C489703F69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B03BC84B-0000-436E-AB3E-06670F91E7C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96D553C8-B304-4909-AD3B-4253292BF52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BDF51867-F3DF-4E1F-A7C8-FB8D0E909B6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8698F598-AC7F-4C92-AC9A-C19B4F68625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2872A57A-2F2C-4634-BF00-A2A6D19D79D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F9B6913E-BE2E-4B4E-89FD-61AEB720042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1A13484F-9FA3-4D7F-8BB7-977EED305A7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6813E588-7B4F-46E5-88E9-AAFE4D37A75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9907C474-66E2-4F80-AC60-40DD6248F50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ADEB6ADD-BFB3-42A8-81A6-CE38C8CAD14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DE27E411-A219-4243-8E8E-66B14593F8B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9E7239EC-5D84-45F4-A934-DDBC1C1B12F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A325A4E6-4AC6-471C-A701-674D8AD6251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9209785F-6A5D-45F5-AA1E-9F21A5E5377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44992900-59F6-4161-988F-B781B61919F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84B7597C-DEA7-42B3-A421-02E2BD954F3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E2CAA850-AD8A-433C-AF1F-78C9FAAB7AD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866B867B-1495-4DB8-A786-C49592C0990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A6A3841A-7D3E-4734-9EF6-FF183FD0EC3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652F2616-5639-43C5-B54F-856EC5CE5DF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7B37DEE3-397E-4B25-BBBA-67E18C28832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EB254361-4E8A-4F35-839C-F16E0F92E8C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323AF94D-4318-44B8-97DF-655AC8645A3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C83ED0C7-05DE-4D5D-BD0D-B485C102E8F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E15DE285-1A2D-4E7D-992A-5502AD6840E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F7BE083D-E64F-47D2-92B6-DD4A7038B62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0C681478-CE04-4443-93FD-E348615601B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903B2B6D-9A8C-4AC6-B98D-6DED86309A6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F058B26C-800D-4686-8457-72B42103E4D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443E9B3A-111B-4593-8A21-819A8C2CD80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12329C72-05D8-4F50-88FC-B55E489977C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49A2DE64-8172-4E0B-90E0-F9C5EAAA675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B9B91B06-3DBF-422D-8777-09D6EE70858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8531E99D-081F-4101-85EA-36C9CDF9319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0A911C08-E350-46EF-AC4A-EBB7178C321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D5B46137-FAF6-4806-92FB-F522B7D7AD6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09BFC899-748A-4135-83C2-4045CCE4ED4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F512A808-DCA3-431F-B468-CF293EDAC37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58517DBB-EDF9-4F1D-A347-BA70A79EB75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6F7617B7-5969-42FF-8192-8772485BC00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177BF5B2-816B-4C67-B3D2-93579B80881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FF75EB0F-DA74-4AA6-B434-02000149C32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D2B88B23-77BE-42D0-8464-2D97F8B27F7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4BD4C6F6-A89A-4B0F-9871-888BD0EAF15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BF1988F3-BCA5-4C81-BA72-1C4DB64158B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057FA673-827F-49D9-BD57-9F27F9C2D9C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5EEA2F9B-121C-4B5C-8815-25EABD90225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7DCC6F74-F2A8-4D18-B0A1-D4E5E8D22A8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87F32D26-4028-4DD3-9DF7-29614963C08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01083BC6-7D9D-49E8-B5EE-BB867F04F70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4AADB052-EB77-478A-A41E-2A141F60906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B059540F-00C1-4EE4-AD0D-C52FB3D34B0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0D7C1966-AD5E-43EE-8FD8-433F456202F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2A4A8F1B-FC56-4A79-AA54-53C19FEB944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AC831055-C03B-4263-9969-9DFC55134BE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8514EF40-A3C4-445A-8A08-431F21ABF39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719DCE0A-C378-4C7A-8881-F00E2E67BCF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0C3A2A17-F024-42D1-A3CC-C9CE735DFF2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B3A96F30-1103-43EC-B0EC-2075DE7F457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EE9E5C87-4FB1-4130-9046-D5EB4D2F567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3D8AEE3B-6A98-4771-B3A3-B36E00E350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9D5C0D92-0C8D-4FF1-AA15-B55C1DC8E41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A34D1D62-0C30-4730-B6F4-C37A8F51A16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F4854D45-486F-4F9D-826F-25663EBC4FB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7B8E9AF3-C379-4D6C-85C2-E53DE43366A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C86E2823-FD04-4B60-BBBF-0794BAD6098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849C96C8-5B9C-4DBD-A846-CA8AC864727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CC2C2093-1B10-4FF6-BE4E-3E8EF63615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CA571621-E90A-4A83-B19C-035EF3BB1FC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24C8B963-FFC5-4242-9E65-8E0AF018FFB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ABF204AF-C8AC-4F42-AF3B-323C0D6FA4C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0AE60DAF-2FB9-4ECB-9A97-72F926AA698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AA606BF9-1378-4E6F-AFA6-72DFD85624A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F80442EB-889B-4D92-8A82-0619E4EFC05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6EB320BD-5185-43FB-8FC0-B4D894072F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F6D4EB15-0234-4302-8C7D-32C8DB126CF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80ABFEB3-30D3-455B-A26B-2142FD31565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09DA5E3C-23C6-4984-BD85-DF953336B21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8D2043AF-23F3-4C7E-BF6B-A2A9B3DE60A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2BB286F9-4C4E-4DE9-9705-553A9809385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386FCCC1-EE4F-4E7B-A0B6-0EB5A6B206E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EF539071-66F6-4537-938E-B26953FC80D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C1158767-D8DC-464C-9667-0F40809B656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570A71B1-0EEB-4318-971E-2A564BED071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A6F17AA3-E6EE-4D39-ABFD-E22B4AD8DF9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BDAFCD6F-AD6F-4686-AB08-A60E03C5943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6E29E312-EFB5-4592-9D72-A03992054CD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7F432C55-5B4F-4C6A-BB0F-EDA59B371DA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9648F380-DA81-4523-9D12-524134AA48A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78D5394D-B22E-407B-91D3-24BA683A879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B7E0035D-92CA-4754-AE6F-CAEB4A72DFD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3C1FA2B5-D531-4623-A44D-523D1FA9565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05ED795E-4452-49BC-A65D-035C4C2178B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DC5B5232-ADED-4809-8173-12C858AFBD3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B369E040-C9F9-4556-A976-3E12D1320B1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C2CCCC5B-5372-4517-973C-A4EC9D57C92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A6CE9013-35C6-4AB0-96F6-D7C16E1C50F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E47295F0-4EBD-4FB6-B770-F5F84B20E25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B02A03B9-7ACD-462F-9919-D107B9DF6C1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CF97456C-A9D0-43FE-A86A-43DDD83A52A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6AD8F13A-BA0E-42A4-99A4-8FB987E65C0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9EB61487-CB99-4D2C-9139-02DE9261715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A0AD0A3B-15B5-4481-9D22-6D98EB5F38F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49A959D6-F918-461E-AE90-2F627978427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386F1FF0-2D11-4E71-9A07-903EF2593A1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E82DE3C2-1482-4BE5-A1CD-65944185F87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2C892CD2-87D2-4DD1-B8C9-FAB7636742E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364EA402-2667-4648-9EAD-DE37B9E2D48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A3AD061A-8CB0-4683-B91D-DC114FAEE0D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DC10120E-6D46-4D54-A398-8DE9151FB36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F028C453-5E04-46A5-866C-29DC07B7E8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BB9BAF6C-9CF4-4F36-9585-1CEED57539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BC8D03F2-8F7C-4587-843F-0F9764B3C47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AB2ED7A8-E235-471E-B67A-A4E19D2D5C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833D3AA9-F152-443B-845A-38E5E7587D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3225F3B8-3F25-4B13-A252-6B76CC334A44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4A5438F8-E786-41F5-BBCD-DED794FF371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0F3AC046-B89C-4379-B439-6B2A17AA22BA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B2751B2B-BBD8-4F76-BC58-03067C146E2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E02A5110-9C88-4A57-8C15-CACDDBCB471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5C9F31CA-7636-45DF-8AC4-2E4B2B7290F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5A6F9317-70BA-4DDF-912D-F4AF5357258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7CD3AA86-A93C-4A88-B4CA-19B4F4CE6FD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CDCDA206-BC49-45A2-8688-8D9FDBB053D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C4E03B0E-34A0-486E-A1AC-15512939593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4CDC3290-9DB5-4407-B2F3-55C1745BEDC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99E4E787-2039-44EB-A5C2-A2465D507D6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5B263F15-DD32-42A9-9A6B-BA551521E7A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FF05C3DE-EFBF-473F-B9E7-3F594D6C796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26BF78A1-2807-4210-B9E8-B9AC77B544C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AE7950B7-AB8A-4FD4-BFE8-3433064E487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75A9C35C-8F18-42D3-A901-2D882AE91B2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BE8F4C87-4F56-40AC-9C14-BED70C5E49D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7821C603-C77E-4B60-9E3D-DF229BEF6C5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DAD849B0-5548-4711-B0B3-8935E7FC2E3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C9C85865-5203-4EE8-B69D-15ABC8B6946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71FBB4F9-C48A-4324-8269-DF9F6608098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230DB9CE-5B1D-4A9E-AE28-9525F6A24E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3A383F52-DBE2-4CC9-91E1-4CC30BFC838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6A6C5386-CB15-4E29-8FA5-0991FB564FA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4E964569-CC51-4BEF-AA3F-B09AC7D7C3C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CCECDCDF-D2A0-440C-A218-C18EBA8D818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57ABDD34-D12C-47EC-BDA8-C945B08A003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A0FD2639-593B-4192-A4F4-965BC264C0D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A53C80A0-1206-45DC-92D6-0D140BE2BE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B5677F2E-EBEC-48F7-8549-51E7B05F951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5A5ACCD0-BA3A-4012-BBC8-88DBF831357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EAC6D741-58B2-4E17-9525-E0D43EF216E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6A40F00C-C755-4D3A-A2E5-6C258F00D2C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E648007E-7043-48CE-BC8D-F4783452645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026E12E1-B052-4B28-8A86-2F9E3F66BDF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015B9746-0E0E-493D-B568-667C284A7DE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6E991D5F-802A-4772-9203-3E8B8C57B2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78A00FEA-B901-4B36-9D67-1927418E23F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7167411A-267F-4B7C-AA1D-1BE59D2427E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6C812815-50E1-4BDA-B0AB-03C48FE1F78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6FCCA8AB-3E70-42EF-BFCF-33F33FAB14C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54F96641-A9F6-4035-8FE1-F50BE7A526D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F4F8F49E-BD80-41D2-AF78-EE320D3B66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31DE1D02-DDAC-4019-9818-BB9F6E96B6E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B6ED6A8D-D925-4FD9-8A8D-91149482603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9777E4D8-2582-47CB-98FF-FB275A30EED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A768B322-502E-4BBE-BC63-F6582EB5F12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8FD8FECB-0E58-428B-BD79-6A8A2F80337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E85E0DD1-639F-4319-AFCC-AD36E8E8E30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B6326A7D-5325-4330-BE03-B11582DBCEF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569DF8F1-9717-42A9-B45D-4136CEED549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B0852290-640E-47D7-9FEC-8ED730ADBED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98A079B2-424E-497C-9B75-27DB0665B52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99C8C4E0-7DB1-4925-ADDA-8D58EEE9517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430F649B-24BF-4D74-847E-C214D26E975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3EDA6328-5D9F-419D-BCF3-E4FC7F9914B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031DA649-7B4C-4D4A-AA56-ADE03E8450D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AA42B813-3C42-4DF3-AAFF-45ADCA6796D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6D139C78-7162-473C-8AE2-E8A6267E159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0228237A-BAF2-42EE-BF4F-FF911587B8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BD3D98D9-CABC-4C5D-B315-AC478B9C0E8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1BB7DE13-ECAE-4A9F-87CA-36213E4FE80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9777BDF8-4D0F-49CD-94FB-48510EFBAF1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94D7CB39-3417-4F61-B632-F3EFB0E34EC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F66BE23B-B69A-4B92-9B4D-3814CE48398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9033A968-36B7-4197-B5FE-B850E001AFD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6B3EC2BE-7DD0-4739-B88D-68320D4B4CF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C25D5890-770F-4AFF-B7A0-D72649B3716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E088F77B-918A-4B8A-BD5F-8C806F1ACB3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7DC18891-14AB-494A-A2D0-31174827968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F9DA5725-DB7A-48CD-9DA0-7AF388A675F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2BEF4369-2431-401A-9375-D9D8EFDC4FD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3D013C93-E120-4FAD-B1CD-034E9C47E90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5A554810-FA4D-4D0B-9CE9-8230304F880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A781B3CE-CA89-4F59-8C94-19C6FD3A360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E4377913-BB5B-494A-BE04-AE9EE14EE57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64E2D979-1A8D-46AA-9957-6ED14701BC8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5925F3C8-C556-462B-A0CD-A893031179C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28D8BC66-7612-4F37-81D9-4BA286B340B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EB4B9485-B4D9-4F7D-8DF7-D14839480DD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4C095083-18E9-4613-A0BE-5EBB76FC202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C48D1BED-3B82-4E6B-A830-D8B8E479DB3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7BB0570C-ED5E-412D-BAEB-57AFF3D09B0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1CEDCEAE-296C-4197-A427-E93BD590835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C1D25B62-0B67-4813-8CCD-43C3CCA429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095BE1BD-CE34-4BE5-8D98-AB75968DB18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FC81C3D8-C386-4243-849F-109AF6B4343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66FAA8B0-A26A-45F9-9E68-11107AD31A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D4F54488-9CCB-4E38-B91D-A8CF464080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8A32877E-BF7E-483A-BE66-6CC831AFC6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AD910BB3-5361-4493-9A14-7AA8FED7E2D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EFB32FBD-9396-43BB-8813-CA63A3BD528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DB57D1E4-EFCF-4F10-A4A2-9C6CB28D3B3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20D3F32E-9680-4B35-BEA4-4CF9749E51D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B113F435-4863-43D8-9DFA-312CE1D9502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0D5C7F91-4FAC-40A6-B1F3-2DAD7CD14BE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A8D23C1D-8486-48DD-ABD7-496B5C3E9E8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9A650DDD-679B-459F-8253-7DB8C93DCC4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9FC9018E-1C1D-4B37-B79A-CD95C9B0B45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2F4A3B35-3B97-4AA3-8765-86AC7D94DA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1AC11846-1EFB-4C09-A010-EBC8DC94204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17B99E1F-57D5-4688-B189-EFEEED9D560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3922C5D3-2E4F-4F65-8085-40739924BF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5E06C318-6989-431D-97F6-AF82C3D994C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C8BE6124-DEE4-4C86-B88C-14F716A9CD8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8D7B0942-3F39-45D0-81E0-4D63A58B7AC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8BB1C63A-14FB-4C8B-BCB0-A339DB5D6D3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73062E18-98E0-4F64-9693-31EF2642250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841D2CDB-2F54-4E11-9929-B1FCD26DAB5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5A253E2E-336A-4F58-9A68-D57E893AD6E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CB3364C3-23A1-45F9-8510-BE68FC0807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9A2D738C-2F02-4AE2-957C-037B3B123D3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51E9CB55-29D0-4751-81B0-89F2852D38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F325D25D-89D2-4484-8AC6-A8CD9C8AD9D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0E6B6EEB-5EA9-4002-B4E5-A1315AD09F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09C187D7-6270-43A1-91C6-BA7919A3627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4A8673E8-BA1F-4D25-8F5F-EE2C4F7828C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7F87C528-045B-494E-A0F8-E95CF3903F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F3E2A926-DD48-4D65-BAD2-48D1112C703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943758FA-B7C4-4075-85FD-4A09F2AAC3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EBCE2865-1B81-4618-8E3A-498C15423A6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8EDEE955-9673-4EA9-9F96-AC3B2BD9E2B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35134284-061E-4FA2-9440-3BD9BC65C2A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85FA6B04-E246-4961-903C-507858E4EB3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FE37A190-E1D3-4F5F-AECF-0F8C578E171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2D06DF1F-E7E4-4544-A5E8-65EE48A58D0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3F7A3EB0-9E0B-489F-B13A-37641CBAC2E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A0C1AE23-805F-4AD7-8AC0-F9D64045C41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1847850</xdr:colOff>
      <xdr:row>33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ED60304-5DED-438E-9C6F-C2F15B71F554}"/>
            </a:ext>
          </a:extLst>
        </xdr:cNvPr>
        <xdr:cNvSpPr txBox="1">
          <a:spLocks noChangeArrowheads="1"/>
        </xdr:cNvSpPr>
      </xdr:nvSpPr>
      <xdr:spPr bwMode="auto">
        <a:xfrm>
          <a:off x="6943725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33</xdr:row>
      <xdr:rowOff>0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D7228708-C07B-4C85-8F62-304C5938B655}"/>
            </a:ext>
          </a:extLst>
        </xdr:cNvPr>
        <xdr:cNvSpPr txBox="1">
          <a:spLocks noChangeArrowheads="1"/>
        </xdr:cNvSpPr>
      </xdr:nvSpPr>
      <xdr:spPr bwMode="auto">
        <a:xfrm>
          <a:off x="13030200" y="68865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198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D46FAB6D-6C61-4243-8B9B-31FE4CE2DA97}"/>
            </a:ext>
          </a:extLst>
        </xdr:cNvPr>
        <xdr:cNvSpPr txBox="1">
          <a:spLocks noChangeArrowheads="1"/>
        </xdr:cNvSpPr>
      </xdr:nvSpPr>
      <xdr:spPr bwMode="auto">
        <a:xfrm>
          <a:off x="608647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198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0BA5E6E-A6A6-4AD3-82DE-91A7D48C7C38}"/>
            </a:ext>
          </a:extLst>
        </xdr:cNvPr>
        <xdr:cNvSpPr txBox="1">
          <a:spLocks noChangeArrowheads="1"/>
        </xdr:cNvSpPr>
      </xdr:nvSpPr>
      <xdr:spPr bwMode="auto">
        <a:xfrm>
          <a:off x="694372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198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4BF0B13C-BD21-4CED-91E5-203FFB99DB3F}"/>
            </a:ext>
          </a:extLst>
        </xdr:cNvPr>
        <xdr:cNvSpPr txBox="1">
          <a:spLocks noChangeArrowheads="1"/>
        </xdr:cNvSpPr>
      </xdr:nvSpPr>
      <xdr:spPr bwMode="auto">
        <a:xfrm>
          <a:off x="608647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198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287E35B-1234-4A6A-836F-A27AEABDF9CD}"/>
            </a:ext>
          </a:extLst>
        </xdr:cNvPr>
        <xdr:cNvSpPr txBox="1">
          <a:spLocks noChangeArrowheads="1"/>
        </xdr:cNvSpPr>
      </xdr:nvSpPr>
      <xdr:spPr bwMode="auto">
        <a:xfrm>
          <a:off x="694372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198</xdr:row>
      <xdr:rowOff>0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4F9DB888-2455-485F-AFD4-E6C7EC0B9569}"/>
            </a:ext>
          </a:extLst>
        </xdr:cNvPr>
        <xdr:cNvSpPr txBox="1">
          <a:spLocks noChangeArrowheads="1"/>
        </xdr:cNvSpPr>
      </xdr:nvSpPr>
      <xdr:spPr bwMode="auto">
        <a:xfrm>
          <a:off x="608647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198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C89FFB58-F7FB-4EB6-AD22-2A8F23D0DDE6}"/>
            </a:ext>
          </a:extLst>
        </xdr:cNvPr>
        <xdr:cNvSpPr txBox="1">
          <a:spLocks noChangeArrowheads="1"/>
        </xdr:cNvSpPr>
      </xdr:nvSpPr>
      <xdr:spPr bwMode="auto">
        <a:xfrm>
          <a:off x="694372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198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5D84F1DD-3DCA-41C6-ABD8-FFB61D1C6F1A}"/>
            </a:ext>
          </a:extLst>
        </xdr:cNvPr>
        <xdr:cNvSpPr txBox="1">
          <a:spLocks noChangeArrowheads="1"/>
        </xdr:cNvSpPr>
      </xdr:nvSpPr>
      <xdr:spPr bwMode="auto">
        <a:xfrm>
          <a:off x="608647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198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38B48923-26F5-46E0-B429-39DF19099671}"/>
            </a:ext>
          </a:extLst>
        </xdr:cNvPr>
        <xdr:cNvSpPr txBox="1">
          <a:spLocks noChangeArrowheads="1"/>
        </xdr:cNvSpPr>
      </xdr:nvSpPr>
      <xdr:spPr bwMode="auto">
        <a:xfrm>
          <a:off x="694372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198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26960CB7-3F92-4BCF-9F81-AF5183D9260F}"/>
            </a:ext>
          </a:extLst>
        </xdr:cNvPr>
        <xdr:cNvSpPr txBox="1">
          <a:spLocks noChangeArrowheads="1"/>
        </xdr:cNvSpPr>
      </xdr:nvSpPr>
      <xdr:spPr bwMode="auto">
        <a:xfrm>
          <a:off x="608647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198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761E2F1C-C361-4C36-8E0E-DC7293CF760A}"/>
            </a:ext>
          </a:extLst>
        </xdr:cNvPr>
        <xdr:cNvSpPr txBox="1">
          <a:spLocks noChangeArrowheads="1"/>
        </xdr:cNvSpPr>
      </xdr:nvSpPr>
      <xdr:spPr bwMode="auto">
        <a:xfrm>
          <a:off x="694372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1847850</xdr:colOff>
      <xdr:row>198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82F27C13-8BE4-4DD3-8BC6-733C0E9C7BEC}"/>
            </a:ext>
          </a:extLst>
        </xdr:cNvPr>
        <xdr:cNvSpPr txBox="1">
          <a:spLocks noChangeArrowheads="1"/>
        </xdr:cNvSpPr>
      </xdr:nvSpPr>
      <xdr:spPr bwMode="auto">
        <a:xfrm>
          <a:off x="608647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198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F164F5D2-153D-4419-9F02-A9E13A4691B4}"/>
            </a:ext>
          </a:extLst>
        </xdr:cNvPr>
        <xdr:cNvSpPr txBox="1">
          <a:spLocks noChangeArrowheads="1"/>
        </xdr:cNvSpPr>
      </xdr:nvSpPr>
      <xdr:spPr bwMode="auto">
        <a:xfrm>
          <a:off x="694372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1847850</xdr:colOff>
      <xdr:row>198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DF582428-9599-47FE-8B5A-D1518F43CCF8}"/>
            </a:ext>
          </a:extLst>
        </xdr:cNvPr>
        <xdr:cNvSpPr txBox="1">
          <a:spLocks noChangeArrowheads="1"/>
        </xdr:cNvSpPr>
      </xdr:nvSpPr>
      <xdr:spPr bwMode="auto">
        <a:xfrm>
          <a:off x="6943725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198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1AAA91C-1B22-4A4A-9E06-35665F6DAEC3}"/>
            </a:ext>
          </a:extLst>
        </xdr:cNvPr>
        <xdr:cNvSpPr txBox="1">
          <a:spLocks noChangeArrowheads="1"/>
        </xdr:cNvSpPr>
      </xdr:nvSpPr>
      <xdr:spPr bwMode="auto">
        <a:xfrm>
          <a:off x="13030200" y="268605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5D9DF65-9A4B-4C17-94B0-187ED13AA5C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A519B731-B018-4C86-8375-277F6BCD0E7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DA0C5024-0D4E-4043-ABF9-6C4493D75E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77315B5-3109-4F6C-9E6D-119466A1493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FE4222F-AA68-4BE3-B256-81F265E8897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172FE3A7-0948-45A1-8E88-E1ADCDF14BD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62B44DEC-ECA0-4ACA-8E37-FCDE3446370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3E66B788-7FA8-44CD-BBAA-30E9E46DC79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18EF0B4E-DD4B-44B9-A626-D5DFC0B05E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C4A6C4E-FDDA-4237-AC0F-260AA7268D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DA6081EE-0D09-4E0B-B607-FED83FB8EF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CF543786-4607-45B1-91D5-8D9F79F7CF5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BFF2B67-F999-424F-B614-1ACCF609FC7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DD50FE2B-84F7-4461-BC96-61F29ACDF62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7DF8D7C2-4141-4586-995D-282821C3FA9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3CABE989-CDA1-4F4B-9298-84F8BF3EDE2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46F5A105-09FB-45CF-B2FF-E92BCE889B9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19EE2F1B-E379-4725-9185-87A07A7C742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38B0E7F2-CF28-4971-8845-334B3776C40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FC65A1F1-F638-490F-8ED9-61F28E0C82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ED157281-45CE-4C2F-B2B6-B5A0CA03B83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DD856E18-E16E-4E7D-B422-13A280C9E37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A9804826-35FF-44F5-A3D8-B8E8886446C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ECDA2378-B61F-41CC-B23B-B7F11A1A3D4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AEB2FD8F-27F9-4577-9410-90FF1608A69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D18962C7-BB47-4648-8E90-C3D80605DEA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8BBFAE47-7417-4367-BB95-E9FA30F7080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407C7BDF-5678-4DDF-98C1-B328EA5788A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5DC56E31-790C-4DF7-8F04-67EDA750A2B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F1A9F836-AA2E-44F2-9E06-D14EF3604A8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10ED3A01-7BB0-4EF7-AF94-8E00C07E166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357FC9E9-78F7-4500-A06A-9C9E1B74A13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9FE72BC4-C015-4C5A-8E41-61CAE323DD8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66A1B98F-E533-4F7C-B777-322484E2E4B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66127FD7-16F7-4067-91ED-E15B5562AAD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397174FB-79E6-46D6-A2C9-7CBF9EE95CF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4EEF6228-37CA-4F59-AFDD-44095CF604E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FE869E92-6A38-42C5-8DA0-6D2AFF1EF6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DAE762D1-B5B7-41EE-85A6-D2231E0B425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8D5AAF5C-15E7-4ABD-8B6A-52993229D1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5A8AA616-BC7C-4E99-9779-D296EB0039C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449A727E-841E-43B5-8D5F-1505E78BAE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687AFB89-B455-4404-935C-09AC50E2D8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AA3F99B6-8FC3-447F-9978-496B8BAD839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2EE567C8-D620-4024-9C42-31B7040A9BE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A87315D1-4B6F-4BD2-9676-FA99A79267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F8ED83F9-C700-45D6-9708-726E9EE7C05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1DADB029-F07B-4814-828B-7B0834CDFE4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98FEE0B1-F018-47F8-8AC4-F73D9041AA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AC6CBDCE-92FA-4AFD-A751-FFDF1A570DC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299F33C1-95A4-4F18-9ADA-F03AD0790E0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C4E3E0DD-9028-4618-95A9-19A01D375E0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3AFE52A0-300B-4697-B06D-5D315BCE486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72443105-AA44-4625-8195-16E9BA0C8F6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F17E3B3E-8269-467F-894E-A33D74142B8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CB2D555D-9A04-4321-98B9-40E035781C0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2409AC1E-D309-44DD-AF7B-E1953C57827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EC4591B-59F0-4A34-AA0A-9CB77A8BADF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8DDE9892-63F8-418E-8789-37FAD6DD1DA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71FC7D6-B57B-4CF3-9711-58AF186778B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C219DE69-A6BD-4866-9B5D-19BF7D422DD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70709B4E-19BE-42B1-8C10-E31D429480E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3C5DADEE-FFA1-4FFB-BBAF-BD2F09BCAC7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E72A501C-49FE-4F17-A33A-CC72511BE8D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8509680D-1395-4041-BB82-6C2081A2361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20A1C17B-C876-4EE1-BE7B-65A00ADEE7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EED4F80E-B218-4947-A21F-8B853AD1885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8B1BCEDE-BD7D-41C0-BCE8-23100DDFB1B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A02E87A6-32EC-4914-AF03-6549E75D62F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F95596A3-D03F-40DE-B17D-C4B648CD82A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420570A5-845F-4D71-AB3A-E2DF8E65BFF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3B5C1927-8CAE-4DBA-95FF-DA6D7EA26A4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212266B9-AA1D-4EDD-8955-598DE102F07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1371C781-A2A0-455D-A01D-1D4AE00DF00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DC36F533-6C2C-42F9-837D-70A07E2F099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F298524E-0C6A-4F6F-B9D9-C83A90A486C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A91255DA-F77D-4063-A50D-D18BBF53954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4EA3208A-C33A-453E-B72A-A4E6BB87F2A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71A0FA43-C947-4F27-A0EB-395D5D93C77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C7A6C4A3-2B4C-4183-896D-A1F84714144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D464C037-F2DE-405C-8BED-2F9C3F3D566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692AC463-2EB7-4CA6-895D-EEBB7122635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D940C766-952A-46CB-9357-5554D2055BC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C176EAB1-83F3-4F8D-BE5B-A57D3065632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366A7671-A748-4F4C-9C39-F8FDE9A22CC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F780EF5C-29BB-4EB9-8576-BC9B685D900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82EB6409-DB6E-4874-9F2D-7797C61E59A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D723A05-34F9-40FC-96C1-9A28821CC8A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225A1894-31D4-4F09-B41C-61436F03F5C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436B07B4-5A25-4ACD-B323-525B99C2D0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3E7598A8-2341-443D-868A-C731DA37EAC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53C7F867-093F-4D6A-A758-C79CDDB16B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D7213028-8020-46F6-9A42-B4E4DB5E529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1E1DDB18-4BB6-49E3-AD46-0E8E2054B72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230A4C94-5F1F-4CB7-984B-60D88FA1F2C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B259A49D-4886-4F93-B396-549D77FA947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6D83558-5DB2-4FC4-B70D-CF496011399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ACEFAFBD-6D96-462A-B060-E4F446D890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FEBE9F9C-728E-45C9-81DE-70705544166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614171E4-B05A-49EC-ACE3-D6508CCB8A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9F8E8AE0-78F1-488E-B72E-57CA0D855A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FF4FC11B-A418-4D24-81D2-89556C2D33A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2C53D00E-33DC-4CB5-9637-6E47647E16C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DFD4A994-A16D-4349-9EAA-17658B507CE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77417B7E-DEC8-451A-8A65-CF64376414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09D35F52-64D5-49D9-9F86-2ABB5912F3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FD35A432-DF21-41A6-A4B8-41408C6E6C8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62878280-8167-4529-8E3D-B9C8FD567FA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284AF11D-B3FF-41B2-82C2-FE46AFD4A50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D3A99D1B-89DC-4378-AA73-A2AE74124D5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B446E385-DD72-45B2-A0D9-BD03368E784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92F175BB-DA79-4192-932E-954109E9BDE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E99B3874-64BE-4132-B64B-D4BA544642D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88EEC16F-35E6-4FB2-B62E-D337937D11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9AAB6E8F-2862-4D65-B066-0ECDA307748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DA1B75FE-03AA-47FC-916C-1C20E8080F8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5B587608-5D17-4FA9-A015-106208E38C3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CACB4E1C-D096-4727-8B7F-1AAFFAC793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12EA5B8C-F702-49BB-9009-58564575911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F3CB1B60-7AE4-4BCD-83D1-3A3756A03C0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FC6597CA-68C1-437E-8CEB-B5D46AA770F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6D3C0E74-0491-414E-94C1-533EE1BA93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2EBB3F3D-17E5-4914-9A7E-C578E89AA9F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4044B0C3-B645-41D4-8C01-2881BA787D7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A7B283E4-088C-4303-9E13-03FDC593207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52905DFE-7DD4-4009-8FB2-392E9DD9807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669C6B05-B69D-4A43-AA1B-ECB976A5D8B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A84D7431-2449-4D8C-9519-5F04EAC21E5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CFB913C5-B745-4EAE-975C-0B625E4869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A86F236D-5290-4806-9EAA-6FB27A064F5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96031CF-063B-4F86-AB8D-8D7B9868E8C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678FAFE2-E4CE-42AE-A5F2-CFD4E5CF72E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97649F73-6C02-4199-804A-CCEA1FF469E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D3CD5E43-BBAC-4F66-B279-5736FB8D2B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C8037106-0900-4F20-94CF-A072918C6A4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8D007A02-3C76-4CAB-BCCC-6211BD84FE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27BAF830-C267-4531-AA51-5D835BE458A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ED8E15C7-F5F2-4E12-8A4C-68A686D0D0E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FE396EB9-5609-420C-AF08-1FC80EB0164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A1F9334B-71AD-4F21-B487-55A2F7013DC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43C35BF3-0D4D-4B04-AEB9-FB9C636F6C7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644D989E-6037-45FB-8173-54A0D0D3EC8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3221E8E9-087F-42A2-84EE-82B594772E6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6EF5F8A8-4D7B-4FC9-8DE9-F5B6CC23415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C5315407-5695-413E-B6D0-295E4148C47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F6702367-C5DE-433C-9105-AE6C30C2CA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0340A75-9033-4121-83B9-A9B99F2F26C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EAF705-FDA4-44E1-B459-B6C21C5880B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4FC4AA46-F621-4348-94C3-CED94032E0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AE1F2773-4D70-410F-A454-0BF482588C8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55168627-5CA1-4C42-90D5-AF7AFA43B8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BE0D28E0-06F4-4A85-87A5-E060D4BB7CF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1FF9A224-3BA8-4503-85B4-A1CFD5D922A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D8F47D85-0F22-465D-889A-0F2D5E26BF2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DC1A279A-4C59-4C42-92BD-30FAB5E132D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B046EA3D-E873-40E4-888C-A3ACC669C8B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6BF51B18-18D2-41C3-B712-363F27B754A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8B2006E9-A9B7-47FE-A257-9E5B10F38E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71407376-6476-4EFA-AA46-55B0CD2E6CE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2E7E9E94-EB0D-4047-9F08-02D34768818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3935FC0C-D8F5-482B-A504-AEE29DB7328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C3D20027-270E-4613-AE53-57074972520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34664499-B581-4B14-A664-B69558071EF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C661F0DC-A127-4724-A799-1126ABE5F1B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2A0D156F-39EA-4432-819A-AC7D57CE2CA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A73FC251-3013-4737-8CD5-4B50579E03D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9C9A5ECB-BEB5-4903-A51F-5669E4327D4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1706EA68-B4F4-4F55-A241-5D900C38AAF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AD5F2E1D-3AEA-48A4-B20E-E6B5DF72BD2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4E86B03E-EB56-441A-84B6-02A98FA4024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52B7CEAB-D52B-46A2-8484-0E4299C02F4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E7BF7DB1-D1A3-483B-A522-EE392F6F629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DF31CC6B-F34F-4558-9BB8-8B984259F0A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27FD55C7-AACB-4D43-AF70-F126A46A385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C3C66BE7-A49F-4DEB-B9C7-1E98A8AA30D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228AC8EF-DDA2-4212-B078-F8088EFD27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FB5D3F02-44B7-462D-91B3-78FA89D8897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E8EA594A-02AC-4F06-9B26-97D439DDA37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69E85FB3-89E4-4DCD-936C-25DE30A4ABB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C35A6CFF-D9CD-459C-B1A7-DD175F1C8C8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3E4A37F7-B181-43E5-BD90-6303161DA1F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088ADC05-48B9-4D74-8AFE-0FE7F18DBB9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D21FADC3-4ECC-4FBB-96AC-7455BFB698F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FB53EC54-167D-45C6-95AA-13C7DD2A8F4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EDCA0AB8-88A9-414A-8B23-52A540919E4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5D01B452-0895-4CCA-B405-E2A386BE917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E018C1E2-9258-4138-9E14-93E1CFAC933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1AD712BE-A534-42EE-B414-FAF1E8A029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26E4682B-03BB-4CF6-91F8-B72BFFF7F14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66FF3EA6-EAF1-40FD-BF09-8F00FF6108E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D8D10219-FDDB-4A9A-8853-6E19289CCBB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98B71D72-BF25-461D-85B9-BA7A2F698D7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9BC322ED-8A5C-4235-A199-7D9C0DC4779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3A12CB67-2865-41A1-A443-D8344F3B1F3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2AFC82B1-ACA1-4D03-A54B-2EAB40B5F55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1718EF3D-6BC3-4B24-836E-68DC0AA0EF5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1A24D2D5-55D2-4E4F-9ABA-DD016BE1631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0BB5D9C7-556C-4944-9833-46239C91232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5B99DDC5-3164-4DA1-919A-44A3C63F157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4B0F3F50-5754-4369-92FA-4D9C58FFFF3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BCED85BF-9DBC-4326-9938-088BA442F59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CF738783-01B0-4E86-9B62-842AFB41A8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81EA25E7-32E4-4C62-BE13-78CBB727B65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1F0F35A1-4E5E-4699-9321-4CC6B89280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53DE98F3-F798-4BFD-AE90-2FAC6F2BB3F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E565E4F3-7ABA-46E2-95A4-B40ADDC55E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7A1355EE-EE6F-44CD-A34E-709FC18D558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FAFE3131-9388-4192-8A4D-AAE048D803D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A0D8C22C-A722-466A-B520-0FCCADA4687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3C14EA3B-A8E8-47F4-BDE2-4CC6D02A7B5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8D13DF3C-A3C1-4B87-A6BC-42E0B1FC77E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ED94516B-B791-4F7F-8DF0-7A2261135FD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18CCE098-9BAF-46A3-A2CC-56839A623EB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C31B968E-F134-4617-A4EE-3444988E296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D9352A07-0C33-44D7-B38D-A0CD0032F99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6174E378-4A28-46AE-94F9-88B4EF9758D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2CF29DA5-BEAD-4988-81F0-88E01E5A829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A11819B1-7612-418A-B245-2C081FDBD84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CB75F35D-9FBD-4A7E-8F81-192E6157A7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9614DC1D-299D-409D-8719-4FE9614B892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705C54C5-315A-438F-9985-6CAE6BD908E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2DEF6945-921A-4EA7-BFB7-2520EB67849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A80DC0A6-5094-44C0-82E3-775886A1332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244A4992-E4BD-4ECA-A43D-0503CD965A2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643774BD-0B05-4DA6-8EE8-1FC22DD2931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2D008E2D-3EB5-4B2F-AD4D-3E1D0967D1D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C49F1171-44FC-49AE-9C34-2A58E35C9FE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D3502435-3ECF-4755-BF22-3C1DA7EE19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8DACBAF3-8FC1-4C11-BD2D-0D888F6E928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A1DF8444-F912-4A60-83E2-FF08DADBB86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1EF1FE9B-190B-423F-AEE7-6908711E15B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F1B3DC83-12F3-4F1E-87B3-CE9F16A5C5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B3A515A1-B0F0-455F-9BC3-F35C813373D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948FA5BE-4DC5-4DB0-858D-79762805C69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8C364DB3-ECF1-4359-9A6C-DE1F99EFA65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0EABB6B6-3A74-41E5-9F9D-738AD67A185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05F60CDA-C903-4262-91FE-5C412FF5138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839B09A4-EBB7-4663-9B8F-0A4F17F84BB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5676B4AA-EF98-4F0C-8A99-41924BF459F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DCB73BA6-48F7-4E2F-946D-09CE916C36B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F5C60D9F-CF2C-4995-B049-3FB768D4AF3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3BE9380E-F707-4C00-99ED-769B384FAC7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5603C942-A41E-418D-AE10-DC5987BC76E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788EF6F2-8FF7-4A80-8DCC-2B37100D620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15B932BA-6EDC-45EC-9AA6-DE3914E7FE0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ED20BCEB-3C14-4CD6-8B6E-37D833981C6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938049C8-6230-4297-9210-912465A3753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A9A7ACCF-3642-4BA1-AB57-65708722B2D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F56C2F02-BAFE-44D2-BA12-76C4840E24A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FA874073-6205-430C-A5A5-716E487CF7D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DB9FBDC6-4042-488C-9AAF-32A28B39D14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0D285556-02BC-431E-B588-7E428D20390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C19B056C-F4EE-4537-8A87-4C801334EEA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D9515440-8BCE-496A-99B2-BADAE987F9A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A1729CAE-ACA1-4AFA-9590-63123C9A7B4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87FBFB3B-FC6A-4759-B49E-B990ED2C9D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FAB565E7-9177-42C7-956E-5238F25D489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F889E6B5-A620-4674-93A4-5BCEE1216A0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6BA5E123-C250-47AE-95D8-40FE077E57D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E93AC5F9-2B4A-4B9C-81F8-10F7DC4C42C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EA63ADD0-314D-4A12-AAB8-4289361B8D4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5BDCD9B2-2E6A-4C2C-9621-0538B2F67E0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EEDB9648-9066-48AB-9A9D-ED323700583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2058663-93AB-45C3-9111-E3680C70265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B2E1C65E-E903-4EF0-98FD-672B5BD842B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D475F070-9A15-4BFA-8A40-87615984D50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A4A4135C-2B05-47DC-8D8C-426DD03F415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F4A7308D-952E-441E-83CF-2994118218B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A65972BB-1DD3-4310-9646-E4E54A875C8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B58E0538-AF40-49B5-96BA-297E9BAE3A0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4509DBD8-B195-49DB-BE4F-4719990357C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74994EA7-0977-47C0-9444-628A06C952D7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23A241DD-E558-465D-AD41-EA83827E23F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C6C408BC-EF28-4A7C-B05A-1D882BB30D9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FEB41C94-3A21-4E67-8D06-F1DB9F6C5F7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127EAF43-7239-4CE3-9BE2-76359B39C26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338C2215-AAF8-41F0-BEC0-C5E2AAD5F6B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C9085B57-558A-4C22-B4C1-40109552009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1ACCA189-5C95-40E5-9227-9DF3828EEF4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4DAE12CA-2CF8-47B2-8A6E-71AE52D7AED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4109CAE0-932C-4E85-A709-083A91557E5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C884B05E-9B87-40A4-9222-55C575C3851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7D5664B1-4F5F-46D0-9EB8-ED550A2441A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5990ECBC-9DB7-423A-964E-88CE9B7D2C9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4ED45DF0-C9CA-41F1-AF7A-72FCCE0B8B0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93CDEE99-4018-4EE9-A79A-19B3A0ACD12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2AD64CF3-B28D-4183-93D8-F7B80B5826C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6F45E95B-2344-4908-B011-AB14B5A7EC0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EC44622E-18F0-4E2B-8546-DE16D44220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B0973709-EA67-4B54-B2D7-75BD0B332A1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BAD87397-540B-4E66-BE5F-5276ABF2F86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BCE5FA05-C092-4D6D-BE03-EAE35C63180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1F68D856-0FF4-4B4D-B5B0-4C3B21BEFC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8188F36C-6673-4B46-94FA-1984273D4B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F7ABB972-AC24-4A42-8CFE-9E66988DB46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2FE99178-F74B-49D4-9C48-A0B1D6B06F6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B9EE027A-BF47-4088-AA58-14EEDFBC2BB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68AD025D-CAF6-41D3-B0C3-769108FA7C7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400FC314-3A91-47D5-8A8B-287788728C8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ABCAB2C3-0DEA-40D7-B442-DE9C192518F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50C9C26D-0BFB-40C9-B341-3A0DB264534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8DC5ABD1-B3D0-4356-A2A8-6C0F233E0C4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F44DA145-C022-49FF-BCCC-6E69136EA12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42F0DCDE-0439-4727-92E2-066CED6F9FD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0A537210-F33E-4304-B67A-8A93C104BA2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653E2D27-A33D-4FF5-97BD-64CDA4B5B1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F3588110-2A94-4CCA-8A2F-5BA983354F9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63C32B5C-AB95-4B75-8353-86E6DF15C49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43D1DF28-B5AD-482B-B43F-BFAB4CF8C81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3B527166-384A-40F3-AE07-D2B35C82BF0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19F9DD53-61C2-4611-A049-2119CFC3096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948351B-24D3-4AF0-8511-307C259B015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FEC54336-8181-4A6D-9464-95EAD3168D5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BBED71A6-D898-4F81-9748-FAAA21AB827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6A95E38C-9BCF-43A7-B1E7-7CBB899850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064596F1-5B81-4584-8E7C-2E990CF3E33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C9CD47F7-7592-4987-818F-EC5BE088C14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C6A69776-2899-4B8F-9754-36ADF509C0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99D46995-928F-43DD-8CD1-310B290790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F7F760CA-9268-46E9-BA7C-3E080422ABC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25451A8B-9233-4F8B-A0AA-6F679EB3736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E5D9B44B-CA7D-451B-9F3A-6B24FBC904F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7A6FB02F-F7F5-4D14-B32E-B58268FC33F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FA5F127-05F5-4814-8F69-BC785C82F7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C782EE58-7E9D-48B1-8B9B-4F1FACCE933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A783F8EC-EE9F-4BE3-A51C-74F959C362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B861B02A-417B-4D00-ACF0-2D3BDAAF5B4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11890CE3-B411-4CDC-8DF3-A87E60D5754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ADF5B8E9-BBA4-44A3-B6C5-5704EE9A0D5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6D45B57A-9037-4D55-A5FE-75EDA364CD5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46D175CD-48B3-48E7-B21A-FFBD314DF9F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AD4C5621-7D71-4132-B32E-835530704AC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8C61874E-F8FB-4A10-8B12-16337BD8A22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FF9B4487-D5C6-4C96-AF0D-E5BCD30A0FD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804D44B1-BB54-4E54-93A5-F1F45637BD2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9D93B084-19B9-4405-B764-6DFB2EA7AAC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13BA6B3A-FF0C-4A70-B209-A96D6A76B08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BC3C51-B9C7-4DD3-B76C-35CCC5885B0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3E4C1607-C68E-4464-B393-7DF5A7D98FE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32508340-02DF-46D6-A732-C9DD65989EC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BEF9D5DB-77B1-43F8-968B-405AEA05F06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005BF955-3656-44F1-B216-26A3281E8A2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C1700337-51BC-4FFE-9ADF-048D36ED353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94DA1F75-8343-4A96-B141-46643E26D11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76BE3019-CABB-4825-B3B7-B85546AA8FB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F80B5543-4016-41D5-B6BD-663DF9F4391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CB4B4956-6B3E-4679-8C3A-CE9D66A732E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0BEB1835-80AE-4108-A298-0947D682EDD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3776D701-C3B0-4929-9D11-C4FA788FAB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C624FFD9-199F-4A25-A04B-8BAEB9E648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B9CA89AF-AEF6-4E6A-B238-0B58B63D42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31F913C8-4A20-4264-862F-DC8FE47EDF8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BF6EAAFB-04B1-4B55-8A3B-551EB98103B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2B6A246C-8287-407C-BF4F-3D4B5363602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ACDFE1C3-5ECA-4D6E-BAE9-285A4F453B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28776408-788A-45DF-915C-0B0922C58FB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AE262712-D96D-4708-9939-43FA10E285D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AA9E364D-70CB-477D-94B5-BABBB1C948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B4ED9391-7DE7-49F1-BDD6-CA1F6C7F81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4A93BC04-C85D-4221-A0BF-8120678903D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9A9AE336-BA62-4E49-BDAF-9524C6CE83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783BA330-7102-44C2-A616-CE86B0BBAF2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2385C47F-ADAC-4B92-A5AC-8F7E11518BE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D5D6CDBF-1B1E-478B-B903-C3E5F009708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D5FFE8FF-C9F6-42E1-9573-F61E4E368FB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2CF887AF-77DC-4030-A220-84E89023437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91C882EA-1588-4E49-9425-AC202A88D67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B1A33726-DD89-4982-A782-EA7667E8517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7BD703A7-331C-4066-93AF-AD382AE3D6B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150E3855-714E-43E6-B7FA-F71F300F1D8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2A3268BA-72CD-4BB5-9829-776BA070871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B2E9B548-0A2E-4697-B3BF-A2EB64D81B6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4023B3EB-0604-4C93-BDAC-8CEE08BC994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DBDCA2F8-DC6F-4A81-8C23-29FD7664C0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650762E5-A9B4-4696-9F2F-5597A132599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20AD74C7-5166-4F14-BB9D-EB7429D7F23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C1A1BAF9-F90B-4539-81B4-4FEBB956B66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3F2ABB11-5ACD-4F4B-9DFB-FDF7F34791A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DAA2A9F5-43FE-40AB-AF86-0825AA1175A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EEA37BBD-5FAF-40E0-BA96-E04C736470F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C73AAEA7-A8B2-438B-8121-6B403420FF5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BE4BCEC6-3E55-42EF-BC6E-490B766CD45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44D7984A-8A15-49FE-82F7-5836911DEDD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F30543E7-5EF5-4D1D-AE80-F7D1F050B0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0A45E85-4E97-4AFB-924F-9A9096957BE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2DEC13F4-2FC0-498B-A338-EB893CD85AA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F8FD385F-B953-4806-AEA3-B33D60EB497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030114E2-B4D4-427A-9897-075AED3D35D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BFEE0B9C-5363-47C2-828E-8BA43EEA390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CE492A27-E80D-4E4B-A1BB-84E4207BA9A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660E6C05-24C0-4202-8702-93E3211BF89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7E000B50-22E5-4353-B29C-AE486B82E8E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1ADD6ED6-0387-4C4E-BC7F-376C92BFD28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450490E3-8207-4F5E-A31F-EDEFE2C4CE8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82929DB8-ECDA-4D9A-83D7-A874D44E9E3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795251A7-9BFF-4B94-8D34-728B917B725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FD0A3EED-BE23-47CD-AB13-0644F3BD1A1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26CFCAD2-2D35-489C-AAD1-F0BB3122ADB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3D3045AD-7471-4AB5-9521-00C407CD735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DC3E593B-9F26-4034-B10F-1F7E8F2D22C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E6B50334-4CA4-4B2E-A601-9B96EC3685D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B037D4A1-1A79-4535-9FA2-909F8A21C72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0108553B-E690-4A0C-8A0E-B3D01EFE7A0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D7A54967-4A95-4208-ABD1-13A1FC1FBA1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B92E4187-78BF-4FEF-9F0D-0A3E856B4D4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9645DF57-13A4-4454-9ACB-ADFB594231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70ECCD53-6F09-4057-AAFB-92AD47E995F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E6F50F85-EEC5-4A9E-881B-93E89720B22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AFD84332-D92F-4819-9B9B-456878FA1BE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5DDB44CE-02C9-42B4-9EAB-D18C4831B7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FB46B1F4-B966-4286-BD1F-5CE0542C0FC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03A61D09-7E5D-4916-85D4-002E64648A5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41A68A6D-F27F-46A9-99FA-B34954D4CC9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11866943-8815-4780-A716-5DAB5B39C58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B5FDB42D-3294-4CE7-A222-817A0ACB94D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E4753583-4D54-437D-A02D-DCF1C936CC7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941A56C4-38EF-464A-83AF-6763A4484BC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8718763D-3879-435B-A798-33BD92DDBAA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59FEE997-5A0B-4902-B262-6C482930B4B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F10A2151-6330-4325-99C3-1F20EDF646C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B53D0335-0942-4C81-B981-9496794AEEE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4D306135-3D47-4896-8EB1-00F0BA8A713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3EB31D3A-1F74-448C-A828-0546EC2BBD7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226AAC37-BF9C-4D5F-8624-85ACB5C4755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53B7A89B-ECEF-4FC0-BBC4-367A386DE80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493DD381-D709-405E-9E03-C57D2E3D06C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562D8985-37E2-4299-AFCB-ED604FB3E1E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8F39C73E-0B79-46E9-ACCE-3821AA9AD69A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0008234C-4D0B-488A-98A3-E92FBBC03CD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0345AD43-43EC-4359-935E-374DC237340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07CEFBF1-5859-4E77-B7D1-22FD6F1DA4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D6392F59-DE9C-4DFD-BE99-BD648E1A3FB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E57479CE-EF76-4979-9729-6D1ECF93028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7A9CC718-F952-486D-8C10-CC4D3F1BD23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42146986-581E-43FE-B83F-FA4E22E2D00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DB73B6FF-63C6-4B1C-83FB-22BB35271DE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FB390ABB-0ED6-4E3E-B7E0-E341AD496F8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E26BF12B-FC4D-4E5F-B3A0-D922F3095DF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D613EB00-4116-4073-BB12-9C6C859F6BD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F1C00356-9ED2-4B70-ACEA-A3B9AD5F07F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FF8043BF-AAD9-40FB-B38A-33929AD5907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153BCCD1-384E-48B0-9C40-6C11D6D78E3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8732B32C-9058-4FC8-AE70-C1153A194A3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4E6239F3-F261-4498-B215-6A7621A131B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0782E07F-557D-456D-9B37-2F001ADB456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CD49CA59-5428-4F24-9B3E-2F2F85480CB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E6C5DC1E-B95F-42C6-B22D-A4E89F6FFFE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717E94A4-7F60-442E-AC3C-F9992C2AD51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DC3D8400-F911-45CB-9393-1D76DDFF083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E831829C-9F4A-4F31-8233-AD1AC12C025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E1F85D3A-9515-4791-A10D-D8BB035A3B7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5C3BACD1-C05A-4FF3-83A2-CFB7A99D5CC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D5C7FE8C-65F5-4561-A0D0-9503D61D728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F0A2D0B5-2E73-4BE1-83C4-373ED0B50E1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4C275676-38D7-4088-BE6F-04C0DFEAA7A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15AA3C3E-B1EA-4340-A488-CC8926B650B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F8FFEE2E-69D0-4FB6-96F6-DA73DE17169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844DB17F-AF8A-4EBC-8EDB-5B2C9C12654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BC31B6B1-A6CC-4749-A398-E83697E7FDD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36ECB52C-3785-44E2-AB94-5EE324B8F40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203DF402-4EDB-4FB4-8E04-0CD400156AD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F4A5E63E-04F3-48C6-B77E-147977952A2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6E59E81F-1178-467C-BA37-5D7BF40148F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1B5288C2-CBD0-40BF-8DF0-3CDC8B50C1E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463C5C72-C1E0-49F8-87B3-471C7FB8B3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4FD1DD47-0509-4DE7-8234-C1F3F1FFB6C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B5C1E69D-3D84-4E53-98DA-27B8FB28CF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FF8FA257-8171-4312-9092-FF742FB5D88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915CB9C2-6B03-45D6-934F-C4DC9C72CF0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7E89BEF3-0F2B-4A44-8CCC-65A08DD01C0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15800913-4DC3-40CA-9E92-D06758FBADC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2DA1E778-4D01-49B2-89DB-2E3CE679218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D86A5DCE-57C4-4197-8BB8-E67513D57AF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F748F529-4295-49D4-873E-2135C829CB2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BC4D77F0-B4E0-4707-B39F-AA3E82A9885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981F38E7-5818-4182-9CAE-488581BB84A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45C92EF3-64D3-43CC-923E-533FF19B779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B4D8FBC4-5CEF-4EC6-B10F-12814C3BD39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8C953590-1F9D-4931-AC2C-BC53E034455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ECE542E5-4495-459D-B7CE-586DF124C85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C430D3C3-AAC6-4910-94D4-36EC319CA94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AA5BF14F-B35E-48B2-BF4E-96DB0CA2A53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D32E4BE0-A08C-4184-9B11-C9E3D152C52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52AD601D-2573-4BD1-AB38-7B7A064ABCB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805B3DB-8298-46E1-B12E-64BF7EE9CE5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4DCBA85A-0B5A-4189-BDF5-9093ED64E52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98ABC77-9FC9-4293-A67D-3AF26D3B33C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1D8F2628-9069-4359-81F2-2EA516B3D2D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220D934D-4500-471B-81A7-F5868E0ECA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1D2E0BE6-413F-45B6-AA70-2A34D897EEE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1A57A5F1-458A-4984-AA67-79BBA4568C1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495C67DA-3FA5-4D04-8997-31B90CE62FC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116E2C4F-0584-41A8-83FD-F59D7D093D5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19FFA60-4E67-4079-A570-62041318BE7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6301DF70-8A94-4402-9EB3-8A23FCE71B1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18D19AC4-FA05-4938-AAB2-19571E4565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D49FC8FC-B7B9-4D89-BBA7-860B6875BC6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08AD84B2-39AC-4966-88CF-9CAE9100AC0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1CD8C51C-E6D9-439C-A2EB-D6183CE03B3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E574C322-3FA5-4F11-B412-5CAF8D18DDB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679EF337-F038-4831-9DE6-D9BA8105A61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2A96E636-2497-483D-B376-8D8340ACC1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615C4049-9727-4D6C-884E-448CC386A56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F3EFBD4F-001F-4389-8645-12D19F099E7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FFC732B2-1E50-4B1D-BED3-45810D5AB5D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7F1DBB88-9935-4523-99BE-F91D2C8E4CF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EEEC2BFE-48FB-4C99-B5A2-431E049F1CD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53A6B723-EAA5-4337-B955-6374478522F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D5765D66-2EAD-43A8-AA69-928A1621ED4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82EBBD29-86BF-4CC3-89ED-AC39D60C9A9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26EC7845-F74E-4E36-8498-1B5325F5BB2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F310D139-765B-40FD-926C-5BFED6F2DAE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BCDA0AA3-4263-4052-B07F-3F5D2FFED41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8E5E126F-0B88-4B83-B785-03DEACDE41B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220078E6-94E2-467C-9919-8042320D066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7F11B79E-76D1-4A3F-A002-BEC4C44D7B1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4E2409E3-F8C7-4053-B027-6E3447D1D59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46ACB882-989F-485C-BE39-963E922F9FF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74B96E8B-3430-4114-B22B-034DA803459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17910E16-3EE1-4197-B5E0-852E9E6C627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0C809705-184E-4EF6-9BF2-6AFDF780654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677EF948-0D3B-473B-9132-A3096FA1104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D05D9A48-94B5-4A34-BFF9-E86EAEDA70D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BBF893B4-B5BD-4D4F-B1BE-4A8D95D25DC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B99F36DA-F70B-4286-9677-E3CE47BFEED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01CBA04C-119D-4AA0-A88C-EF170CBCB55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89ACF456-2C17-4DC9-9A8F-E642965C2E1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D0C4A334-2A70-4950-8838-4B7DBBA075F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15CEE09C-C084-4082-B525-3F948D7C17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E13846A8-5C3B-41EE-A74C-261B572D81D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85079885-0708-4321-B57A-635BD0A9D73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DFA8F8B7-0166-4774-881B-16E4B3E4EE9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BAC29BC6-5353-47F1-BFE8-36372305177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BC8E4F3C-4D2D-4F8C-9385-B32D407B3D3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7FE854CD-7D4F-4A56-B91A-248EA8B7ABF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80866D7D-2737-4492-B310-E84C60FF21B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60B48B59-C47A-4849-9EFB-79FFE1DBE60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D2B18B37-0BBF-4953-8030-A2DC4A21066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6853DD1D-D84B-4171-A053-EB966ED547C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4B7A4EC9-56AF-42EF-9B4E-448E4672FE1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A2AD73A7-768C-4A5F-8A49-7444635293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8211A03D-630E-400C-93DE-5A81B487F58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D4D88017-A019-4E08-8727-021B6CAF3FA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724EC014-7B3E-4F29-8494-7E19C9D9195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00B3715A-74CD-4D8E-8B7F-42686CB9CAA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B930BC75-5BA8-4E0B-A509-AD3E487EAD8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56EDF00F-08D9-4F62-B4AF-61FC3808D9B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AD639F73-FC0D-44AD-B8A4-912EFFEFEED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6BE50A3D-9B7E-426C-BAB6-9CA94E9A169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A53A6B2E-6635-4948-AACB-7569F08B5E9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E27FD344-2B0F-4048-A968-8C91CE349D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41AA8535-334A-4A17-8262-2810BF511C8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EF634DC4-DED2-4E2D-A9A8-4188484AF56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CCCC1DE1-A3EF-41A1-8C39-49137C77F1F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1671EBA0-B0DA-4CCE-A6B3-24230923271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E77CD0BB-B007-498F-8CC3-EC4EA133215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B3DC5466-022A-4907-A136-BA1C3B54CA4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25A2D47D-F415-47D3-812C-CABA68629B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7024CAA4-C8EE-42DE-B0CE-D6BB2F8643C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341EBD76-C721-4110-BAEF-257F1E7DA99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3F37E2D2-CA2E-4BAE-8DB9-362F36611E0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27BCA403-A8B7-45FD-9C14-CBD6E212EC5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E0B2005C-597C-409A-95CA-EE6531DAE84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3D3A4C23-F1C8-43A6-A426-753D8815519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0A6C743C-A002-4E63-8375-1FA0AAACCDA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5FBB64EC-B07D-4C57-A153-89EC16DA690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31F0A01-A3DA-4BB2-922E-DA8FD14E808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C1077914-112C-4019-9415-DB190D9A060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84B9F353-E15B-497B-A3EC-77D068BA5A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BA037023-D1F8-48C9-AF3A-9C46BAB9046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C643E129-20B3-4A24-8371-2E133F2C03E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291141D4-0577-47A4-BA73-AADEF7C24A5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840C215E-EE0F-4062-96A0-C491FF502B6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D4D28655-FCC9-48E7-B720-F041C56D68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852DBC55-2CF2-4D7C-8BE0-637DA8A22AC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DAEF4F68-D69B-44A2-A80F-58D7A627104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A6093124-AAC8-4310-BF61-896BD399544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5B29B612-EA21-4B0A-B7A2-0E9E29E0E8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20D3ABFE-F7D3-44A5-AD46-4E3D42FD754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DFB777E2-96DF-4B19-B33B-C62A67DDEB8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C56642BE-0E2E-4203-93D5-C0EDBD6F841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4B612595-2D72-498E-825B-9378D07B27A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2D99436D-C9F1-4918-AC5F-827EC939D73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661AE5FD-5C2E-43CB-8519-A1770171A37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2E826F39-F04E-49AC-8B2E-FF6D681A686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7C789AFF-B916-40A9-BF29-125B047CC1B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2A9C67A3-36E9-4984-A5D1-68155754A0D5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753205D6-D391-4057-87DD-2C56193A6B3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B080BE0F-D6FD-4F39-8D3A-E5EA1CF44906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92367298-29F3-4E47-B37A-74621A26FB1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6192A5F5-CB5F-48AC-8E89-F94A81D393E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1400B314-6701-4705-80E8-E2AE48AC9FB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D64DC331-04D9-49A2-A93C-2FF57ED3253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CB8190BE-AC83-49D4-93BF-7F88ABB4A18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1F716B73-8239-4933-BE67-89CDF2378292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75991FBF-2E8B-4084-8094-70776FEECF7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0F91D9E1-4999-4FCD-98F0-8A700D80F7E9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4BAA464D-F07C-4046-AED4-0ECDA3C44FD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685EF912-A50E-4053-B868-0B61FD0E5F2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277B5670-BE78-427B-9E15-76490104683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5E4E0E35-6583-4AE2-B43D-BAFA8239A19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38C7F6FA-2408-4B0F-9705-8277C1F2940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D9206CD1-C379-4F07-AAF6-5CB34C082D0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E8D0006E-5A9D-4099-B600-0DD4FF0E62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981457C1-2CE1-4147-937A-BA6EB18969E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FEB6C9A8-A373-4D8F-88A0-9E375B7CFDF0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6A295D80-29EA-4D73-9092-DA291FB7680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C7E6C53E-2B8D-4A25-8F25-1FB0796A7CF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AC2B7488-8B83-4C9E-8004-CBD40533454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503F7E7C-698A-4054-998D-05CA5C6CDDC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C378ABAA-2BA7-4845-B195-72C167C1272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AE0BDB40-F744-41B5-8B6A-41C9FC63096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9690ED05-002C-45F5-BE77-70D5C9F3997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09F65311-8987-41DF-9CBC-E58CFBC6D48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505CBE37-C2A7-477F-ACDE-0EA960DA2D1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08FD05F7-8370-4308-B5F2-B38E15F226D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ED461C47-4263-4667-B550-2A5C273063F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32DAEFE0-63C7-454D-90F1-59A91913DD8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465C12FB-755C-4E65-B0EA-5E9BA96E5CF9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03818380-7C30-4967-BD7B-9A8277BFDF2B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3BAF2AA5-B14B-4212-8286-612B1294E9C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BD7B0E7F-15C7-48A7-A990-4CED44970C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B904C475-95F4-4C71-8861-6CA86ABF24D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1033EEEA-0570-4219-9D56-5D862314DD4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A1DA2FA6-0186-4BD8-9399-106432CDB4A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C09BE0F0-32E9-4EBE-A4A3-0FC9EFC522D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907DE582-1EE3-40AF-878B-EA74B2034AF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60DF43AF-8F78-4E19-B74E-DF8DA5FDD38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8238D148-6D09-45DB-A4B1-05AF8D0E14A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E55790E3-72FE-4A5E-B62B-A4B67CB99F8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8F34CBDD-FC50-4FB1-B1F9-9C539FF530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B1FE9449-364E-474C-801D-FB552E9BAFD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62BE6215-F284-471C-9847-4EE194279ED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3D097774-7749-4D96-8DEC-35E19E0CD4B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BB0D0027-A493-4C8B-981E-4C3823177F0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6F4A598D-D25F-4112-A024-855461A829DA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9A645717-71D6-4FF8-AF95-B3491AFE803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445BDA5C-546F-404C-A7AE-D2F3CA0C598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D7BBABBB-CA53-4398-B5F3-9565057F97F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2006A2DA-CD9B-441A-964C-AF27AC2D8DA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24F43D41-09D6-4233-A007-50632AB7A85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A13DC855-45F2-481C-95DB-78812C900986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49730D64-83C3-4C84-9B60-0373B092CEE1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EA65BED0-6A3C-40DF-B7DD-0FAD793F189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3E1A5093-7F59-46A3-B6AA-899C2A835A4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147B4C56-5EAE-4422-A2FB-0F38C6B66B23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7AC2F8DC-2776-4FDE-B8A6-6F527E216220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9D9D15D7-E96F-4C15-851F-022BE03B170C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CF6187C1-216F-4540-93D0-395B2BE518B5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889D1294-5E29-415E-B76A-479341314818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FF76861F-4534-43BF-BC29-9F840988205F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E27FF548-3F83-44BD-B4C6-25F80087EEAD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1B043D56-2D9C-4EAB-B30B-C64F2A338F7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3A18B5C9-A0B8-4878-86F7-1DA7193A6C4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F5D01ECF-4F3D-4B96-B963-093A18522AE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12CE2727-F78D-49FF-8913-09313025346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ECE767A2-39E2-4F17-AE81-1FC1575A341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73471C4A-0F59-4235-BD13-64AE5D97FA9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B7DBAD99-BD47-4476-93DC-7C8B5257EEF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6EBFFE9D-D725-4EDF-AB3A-C4AD3BA45AD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8B4A57CA-6610-4269-B9CC-3F118EC88FAB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E8B306F3-9B13-4757-970C-6AD4DD8444B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DB9A1C51-8A4F-4416-8499-02FDF67FE59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1E4EF837-A34F-4B90-87CB-AE26C9F85A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66136537-43F1-45AD-BCCE-AA598B946BB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3504D85A-3655-4791-874E-2F26EEE96974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E42DACBF-7DE6-4553-ACAC-23186DCA455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A530A5EE-520C-4B05-A383-DDAF982B275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366C7CD0-7051-454C-8BFF-EDE0F2006E65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F4825241-29F4-4BDE-B1EF-CC2368C835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CF5685F1-A95D-4D2A-8FE8-93069FF71303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223C8BFF-FB00-45CF-B2D0-F57C762B53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8E33F615-0618-4531-8285-C945432C939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C8F27344-7DC3-4CD8-9706-607643D22FD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8CFAD826-9D43-495A-B672-C0AFB06FB8E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23C02236-2BE5-466E-8C97-F05B9E685F9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AFA82BB1-F612-4659-84FF-E64CDDCD5C9D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92EEEC92-5AEC-4FFD-A50E-A4A2E72A5042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8D7353E3-215A-4EE3-AEA8-FB52F0C0B294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5A28175D-0CAE-43AE-BFBB-56FDDF0B101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02004D1F-C8E3-4992-A431-AA318E85ACD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844D9237-7308-4997-AE09-D8110E26563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FC6A6EAB-5950-429B-AAD8-7B341D9D581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F8782FAC-F7ED-4FEC-8061-45D6381681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CA1BA4FD-8CEF-4DC4-93B4-4B356ADD97D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85A3209E-5624-4590-B6AD-C7674CA852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3F388ED3-35EF-4FAC-A9C9-F8A34E19048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E929EDE0-B066-410A-A432-BB7CA4D6BE88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E468669B-5FA9-4D6C-8994-00B3DEEDE33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19CA0914-AC6D-4FCD-8DB2-87F5754F3FE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521FDFF8-DD6E-44EF-B185-EBFB03378D7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FC212ED8-A23B-4FA8-AA42-B136182B8D77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644FADBE-45F7-406A-9436-0A11DEE2EB6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9FD90207-492A-4563-9513-A1AC83F269BE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28</xdr:row>
      <xdr:rowOff>154782</xdr:rowOff>
    </xdr:from>
    <xdr:ext cx="114300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33549C02-8E42-4AB1-905A-5D21E6F0BE44}"/>
            </a:ext>
          </a:extLst>
        </xdr:cNvPr>
        <xdr:cNvSpPr txBox="1">
          <a:spLocks noChangeArrowheads="1"/>
        </xdr:cNvSpPr>
      </xdr:nvSpPr>
      <xdr:spPr bwMode="auto">
        <a:xfrm>
          <a:off x="5083969" y="60412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F4999215-B40B-4795-B86D-4D2470234B3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2C7CCF99-4A7B-4FCB-9941-36F3BB7F3C8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2A1BD010-952A-4813-8CBF-5A8DB423180C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3827C507-4858-4692-9C7D-BF1A76E631D8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B2D1D831-FF37-4FF1-9237-BEF9C61B239E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170DDD3C-4590-4A51-B988-71B7222D0E2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452369FF-B6E7-4063-8975-A147BE0042D0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FFBD9212-C4F2-4214-AAA5-2309E798882C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993FE416-72C4-4E94-9238-5E0D66FA8A82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ACB62677-C91C-4454-BE62-F6DEDF57E146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41B25AB7-F255-4532-B69D-E9147784D97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6F356B09-2F97-4E71-BBFF-724018210ED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873BD8CD-186C-4046-9D8C-6F9A40C58703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A9A8FA2D-C29B-4284-AD80-829900FF7C4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DFF30332-5294-4958-9263-D99F8A73947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13D5B9CF-868C-439D-912C-4FA66128C12F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50EE8CBF-EC97-4558-98FB-4DC886B1E9EA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D334B580-98BF-40C4-9D51-FEE7BBAFE4B1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108878CF-C3B4-47E3-AE4D-8F6581A12FB7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30</xdr:row>
      <xdr:rowOff>154782</xdr:rowOff>
    </xdr:from>
    <xdr:ext cx="114300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079A90D4-C369-47AE-81F0-BCAEA647DE8E}"/>
            </a:ext>
          </a:extLst>
        </xdr:cNvPr>
        <xdr:cNvSpPr txBox="1">
          <a:spLocks noChangeArrowheads="1"/>
        </xdr:cNvSpPr>
      </xdr:nvSpPr>
      <xdr:spPr bwMode="auto">
        <a:xfrm>
          <a:off x="5083969" y="64412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C5C702D7-BF1F-4610-B344-93EF22EAE3F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11EE0854-017A-4A74-A400-1D97D079EE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F94D5978-CB28-46EF-A953-C30E8DFF272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D85E512-D4FB-4E2C-8FE9-DB2794A1A78D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EDF4C818-2B95-481C-9372-A0BC0BA58AFB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0F017C77-8510-4DD7-9844-8064ABEF0A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77E1927E-BA01-47D0-A65B-0EB5F1A3241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B270BDB2-6951-43DB-9DFC-1DCD47AFE81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9D34616E-9BA7-4641-A522-80AF59C55BD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34996206-F0C5-498C-8733-7A58AC1A62B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0253BF88-AD55-4008-857A-FBC7E3DAFCF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B5F5F82D-E41E-4724-9FFD-B1AA3F8C2029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AB9AA0AD-EDA8-4D58-B541-DACE9EA7C59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03F0F82A-7136-421A-BF4E-4C51B55E4EC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871D8BEB-9355-4C47-84DD-60A21708E4CF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439C4919-FE1D-47F9-852D-21C25EB93A1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BBE64869-E329-4324-BA64-4D15433A39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32</xdr:row>
      <xdr:rowOff>154782</xdr:rowOff>
    </xdr:from>
    <xdr:ext cx="114300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A39AA337-F8B1-46C1-BA8D-84C003F78741}"/>
            </a:ext>
          </a:extLst>
        </xdr:cNvPr>
        <xdr:cNvSpPr txBox="1">
          <a:spLocks noChangeArrowheads="1"/>
        </xdr:cNvSpPr>
      </xdr:nvSpPr>
      <xdr:spPr bwMode="auto">
        <a:xfrm>
          <a:off x="5083969" y="6831807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20E189C3-11E5-4B62-84ED-76B44F72CE1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EE3E4E20-A1D3-4161-B8CE-B95DBD0ADB1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EB0D0C19-E66E-434C-BA19-F64751A0CF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6BB9A743-546A-400C-9509-1BBB30C9E33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1FA0665A-2516-4D8D-B405-D91C3ECC054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30D24726-706F-46F7-97FC-8E99536C96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BB60707A-0C65-4FAE-9E4C-8032B88958C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8265B78B-1A4C-42C6-BF06-698E12155C9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E7286591-739E-4146-8233-2E14583321CE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FF9BCB43-8574-4762-867F-D5617BD10F8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76A0F1D3-754C-4F25-8A35-DCDFA8024A1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949FFCA3-7521-4BC5-97A0-5F41AD1B74F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C3D74FFB-C2B9-4E40-B273-73423E38E48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8DEBA70A-0CEE-4FCF-BB13-0AE9409056F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2F274E0C-B9AE-4071-92F2-E582366BA09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90179C88-EBAE-4959-B8BC-3CE34300724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A87A860D-8BD7-40D0-8B13-F5DB2571074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3CCF105A-F083-4933-A8A7-A92A3F753E4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64599F5D-A6F9-4F65-A5D0-05F098E9891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0252B4AD-DD2F-4AB0-9958-CED37EC0B05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45F3C4FB-B672-4693-8CC1-38D969AEAC0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EFAB8300-0A68-4E39-A701-E4BEEFF5A20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41F47420-810F-4ACF-AA18-1B2FD86546D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9A01C08F-3DCF-48FD-98DA-881AFCEFDA7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44C49D03-D34A-4B1F-B24E-0B2E386276E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3B6C8F53-C107-4405-AFC0-A9B3B812040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42473154-1215-4586-B8B0-B63C3D70FD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537CBA31-90D7-4519-A967-BD40364316F8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B6DC88AF-139C-4202-94C6-AF0E4B1F175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5EA8AA95-4F53-40BA-87F7-73E443DC958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B918C721-BA32-4F6A-91C2-4515C8D55C5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B2256F16-223D-4585-A059-CB34C45FB96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F6BA9E7D-7693-4298-AF42-A221166992D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3810C4BC-0DCC-4335-8958-C0A6F0E674E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CFCEF5E9-8212-4BAA-9B00-3E7D9074825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7C3EFEC9-451B-4B5C-BAFA-11430772A2E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0F748CDA-8C50-48A1-A247-D25C5CA7E5F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DACEA5B5-F4F1-40EA-89DA-F1C51507732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C1F7F740-DC6F-41EC-8D05-3D81A3E7D4D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196048E5-46A0-43F2-96AB-E196BDE1ECB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90DCFC4F-3A66-4C4B-B060-3A0C9BCEF7CD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FE84B230-477E-48DE-9F6E-B96C82968C6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7B5BC17D-6BE6-42B3-AA35-85386D3F9C5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FD4D7CF1-D96C-4C3A-94C8-107C4C545DB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B2AD1943-5A49-40EF-AB4A-1A3B2E5F1C5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A710AC87-613D-4588-AB8B-8B9FD8025A8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AF510D5E-8B8F-4A64-856F-B07C3FEC3D3C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67A7011F-2D7F-43B4-8CAC-007834326C6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80C80E99-3E96-45FC-ABEA-612287A488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C1BF36B3-102B-4065-9BFD-82DC441FF71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77373BA6-A90B-4E60-B151-5E1B7B4CD9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1B765A41-951D-46BF-8DA5-560B13AD6E44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86479B01-F2EC-452D-B452-3217E33C1B0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254891B8-F219-412D-AF32-398382484C2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1ABFF05C-18C9-4B5F-8D76-F5990BA7DA0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9EF1D290-BC76-4CB7-8B79-69C2EC819C5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5884E80B-847F-4DBE-81FF-4739157B2621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C4A39B27-AE48-4F5C-9A6E-97374635F185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243936D9-1313-494D-BE10-50AD3FA1DC6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B38AFBE0-FED9-428A-9C72-BE856AE4DCD0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D3CC542C-9B2D-49AA-921C-297844D85BA7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C57520FA-A81C-466D-BED3-D9BB33529E26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1EBB22CA-02F3-48C0-9E56-B74E00EC16F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987AAC83-3889-48C1-B98A-CB458A613D4A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D47FCD74-BBE6-41B9-B9CE-5629FAA95C22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A1589D28-4304-4D9D-A13C-745F11C9886B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F8621C11-F378-4A7D-A1E1-A8D3B8552D73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84304076-0C32-40F2-B1EB-366DD262BBBF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33</xdr:row>
      <xdr:rowOff>0</xdr:rowOff>
    </xdr:from>
    <xdr:ext cx="114300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67382E78-6409-4FD0-B25A-F2037152EC99}"/>
            </a:ext>
          </a:extLst>
        </xdr:cNvPr>
        <xdr:cNvSpPr txBox="1">
          <a:spLocks noChangeArrowheads="1"/>
        </xdr:cNvSpPr>
      </xdr:nvSpPr>
      <xdr:spPr bwMode="auto">
        <a:xfrm>
          <a:off x="5083969" y="6867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C4355EFB-5EAD-410B-902C-F22DE4FA70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1DC0D2F6-14DA-4F1D-BF00-413145820F7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371A16FF-49F8-4827-A013-44B26A41C59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F101C94A-FF70-4F14-BD2E-7B95B0DFFFE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35F963F8-AB4E-45AD-AB2D-FED561D3D02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7A4F801E-4AEC-468F-8E05-74530A74F3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922B503D-77D3-49CC-B2DA-482E1B1806A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61D00942-DB4B-4296-8E5C-08B7E943659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739F1670-91B3-4E89-AC6F-300274DB25C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77DDDF0C-7655-4B81-9AFF-B9FA79F98D8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2494115B-BF11-40D1-B0F5-F1065B1BDD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043C7743-FE0E-4898-8D72-43EB14E2AED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74781F42-6959-412B-B994-B82966E378F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4CE02E02-2E99-4CD4-ADAC-FF4AB6373E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F4F60809-26A6-41A1-BE70-11816C5570E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4199E95C-C657-44BB-9493-D8F2A41C07F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FC64B951-7E8C-4FC8-8332-C7C4E97666F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9A9B5F64-F0FD-4D9C-AD86-2D9813182CA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C42A955A-80E5-4799-82DD-E25DCD9C828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D2A271DB-486B-4595-B538-E1C9FFF723E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9B667870-9F01-467B-ABC0-6657BE3740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CBA98ADE-2891-4400-83D4-8BF8FF753A3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0A3B7FB5-B61F-458E-BCA9-69DF863449E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0F213629-B405-4947-93B9-1A62EDA9033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B96EB94F-24F8-4132-9B41-9F88082D8F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70B8B0F4-4964-443C-B5B1-3644AA82BB9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14E4E241-D68C-4C3E-8FA0-B45CB6047BB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92B8C0A3-F8B8-4A41-ACD8-7D5EDE1C5AF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EEECC9BE-BC8E-471B-997C-3A72388C0B7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3F8AB31F-D03A-4E6D-8E81-CC8520F88BE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579F2A06-3A01-45FD-B6D1-0CCFEB60E43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78328C04-0AD1-4CAF-A973-2D99C1EB699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13A1F08A-03A0-402E-AE28-A3B22ECE5CF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D605E56D-2E36-4918-B640-631ECA5D958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1C91762C-228E-41A7-AC9B-AE3A04B8549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F814506F-8701-4DF4-950B-3E8F398A308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18136C24-4060-4172-BDE9-C93DA87005A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F2F01C48-4179-4BC7-BCCA-7F02C0A600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BD0892E6-87B7-469B-A8B7-7A82BBAD3ED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E8F7CC35-6F58-42C6-903D-EAA77515588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C716B0F8-1BDF-4356-9597-70B89F27542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631F3F15-94DE-4D54-8EAE-6783A6845F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A8B38C36-0B8F-4BCB-84AD-3C9B27BBB01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6B55C23D-9324-4726-B310-9034C58900D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C0225B5D-64B9-4918-BB1C-DF47448ECB2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023A9DC0-DA60-474F-9CB0-5FA646AEE05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D4BDA154-A01C-4769-9D54-4DD1DBD043E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E4F96B0B-BD15-4FAD-8169-BCD7DFD0CA1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41AE998A-EE3F-4570-8FB1-10C12C0782A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3A425E2E-7486-4AE6-B752-9BA69AFA5A9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56D2C583-DC45-4202-8E1E-21998B757A0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A44859C5-8EA5-4BEB-9B11-1A8ADBEF341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5A9A4008-A84B-4172-88C2-E4085EAF2A1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91F74425-D36A-4E34-AC47-0F74295A8C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47D9198E-E13A-456E-9001-159E18FDCA9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0BBCF27A-00BF-44BC-97AD-FA2D7F2186B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B6492567-4FC8-4BA1-B40C-9C26036B075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83192032-AE14-45D2-93D1-00D0E6C7A70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4971E22F-7C3F-407A-A5C8-846E80E073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AC9489B4-57BA-4A57-A366-465E8AD9845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4C1E9A66-6A9F-4E86-8EB7-3D6559CC0B2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16E9DCB3-404E-4343-A66F-1FD59C97BCF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F341D021-9CB3-4B0A-A1CB-7D38EB886A7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5BDBCCAD-B839-484F-B8C1-27545F7C556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2C7D7FB0-E908-410A-A5A6-744F59B0444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1C45642F-54A8-4430-8CA4-771E209F233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D75DF1C0-9E33-40B7-A173-A8EFABCE1A0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02EC22AE-C468-4CE4-9DC0-601D7E5E8DD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1B7B1131-979B-410F-AA7C-A71ED15EC725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8E15D797-0993-4EE3-9823-E66CCFDE42E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FD0A41F2-EF13-49B7-9F46-F032D933E4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0C09605B-EFFE-4A33-9206-B3077635031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9A3393EE-92C6-4A0C-968E-C1B0608C427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05FC0754-F5FC-41E3-B826-0CEB726FBC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D8787216-0B65-4856-8D78-52BDB71657B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871DDD00-A6B3-4A7B-8966-54C85649B65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D0D6FFB8-403A-4E45-8CF9-7497BFD76D2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968AA95A-67B7-4A4F-967D-A502BD54FD0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5AAF879A-7988-4E02-BCFF-568DEA69222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34690874-7C93-48A3-9E4E-DF733B2FDE0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B3618031-A041-4697-899A-C30982427B3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D43B4B03-B838-4A48-9B6F-79E93B97A22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CB4D2F19-4481-46F9-A49B-50A711BB37C3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911F8FD1-A64F-4077-A7A9-D7BE51D0CFC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A6AD504F-1E02-4622-98C8-60C8EDC4574F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01C50DB8-E650-44FE-9CCD-CEAEA89ED0BC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EAC54126-C67C-4632-86AB-57044CD7D15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59211D0-98FF-4DB6-9443-1A29DBD584E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DB86911C-D3B9-4CC7-B10E-451CB7FBE797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6288A8C6-CF81-4FE9-848F-EC851135574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CC0E3A64-AF75-48A7-95ED-6D2AFB22A5F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E5228CC4-BE72-414E-B381-7FA061DE3354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011ECF7C-D015-4835-AF85-50AD9D0969E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18894BDF-6B82-4799-AFC5-B4463C5B84C9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57AEA791-4FD3-457D-B282-C8030CB7B2B0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6AD3061B-D4FC-4E31-8545-B69728F5193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45F32C9E-16C8-4F8C-A475-E4E6E76E4D9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467C2326-72E7-40E6-8DB7-FF01B39A8DC8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D89039AA-60B1-42CC-91EF-1F1F170A712A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7DD02ED9-CEDC-4A6A-8460-EEE38B404BDE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37FDBD97-0ED8-4FFF-BD06-2E6DB0C868A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967CFE09-379C-4DAD-BFFF-BF9315247B92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D63495C2-8856-435A-9E0E-3CA0D7372DE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B5718681-BBBF-44D0-B2A4-35A6DECA806D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C5EF899B-CCE2-44DF-A5DD-32B154BAB12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F6E30223-3A43-426F-95DD-27AC4ADE5F1B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CC129A0F-34E7-4169-850F-037FE6EB1121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31</xdr:row>
      <xdr:rowOff>0</xdr:rowOff>
    </xdr:from>
    <xdr:ext cx="114300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23C32881-0BE4-4242-B3FC-93D014213486}"/>
            </a:ext>
          </a:extLst>
        </xdr:cNvPr>
        <xdr:cNvSpPr txBox="1">
          <a:spLocks noChangeArrowheads="1"/>
        </xdr:cNvSpPr>
      </xdr:nvSpPr>
      <xdr:spPr bwMode="auto">
        <a:xfrm>
          <a:off x="5083969" y="64865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05E3A11E-7E35-4E24-8BFD-22E1169870A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977FAE01-2071-4A71-9A0B-DF96EEA31D2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EB91D1AB-8D04-4FFE-A1C8-B90885CD23D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A98FFFEA-CE54-451F-A9DE-D4DF57108B4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51658FC9-2E41-4A9B-8E00-CD676F113C1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9756DD28-6E52-4B3B-8556-F9DCE9FEEA8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C8505B24-BD58-4DC2-B1A9-3F4FBBA0C40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170C188E-B47B-47B3-A53F-D220A56EC50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A9CB4464-A3FB-4F69-8D78-E3A0CB07ED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FF217AB7-4C47-491E-B8D3-A3A8D87A43E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31B5AABC-9D86-462F-822E-7C5FDA087C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A5EA3B16-6529-4481-B535-D60166A3BA3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C3C2AF35-0764-4945-8462-D8C5C29CA8A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010A5CAD-0DEB-49FE-A545-6A2C55AFAA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69A28EA2-AEBA-4EB6-A23F-CB336358F40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CB8EC2FF-3ABE-4B6F-A1C0-E2BBCD0D040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C70B8071-7932-4C0A-9107-0F847AEE735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43E19875-2FB1-4C17-883E-3FA2DBE51D8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102232C7-105E-46AF-9CE3-DD32DA08F910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BDDCD03D-A85B-45AF-8A44-94C2BA9DA1C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85BFD0A0-225B-49DC-95DD-E2E12A3221A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78C12C56-738A-4B8A-B113-553558DF11A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862A4AB6-2A25-497D-98E6-BFC58DC40A6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317618A9-51CD-4A9D-8B27-B6E36CE1369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D925A48F-398B-4EA8-AADF-27C5AE85CD6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E01EB1D3-45AA-4FD1-BCC2-73838B6F30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793D10AB-14D1-44A8-BEB6-E68F2238C9D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45AD958A-304C-4857-8E53-454DB4F2DB6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CEA1DE3D-E761-4790-8515-EA75D2349EF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6DD899BD-8064-4147-8CAC-7BBB2A49071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45E3D907-DEEF-45BB-A6BC-8E892EFC7C1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B5EED1B9-FB78-431A-B6CE-BC7253494B5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68E789F5-7D0F-46E6-B3EA-3B65C95BC0B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645F2B1D-88B4-411B-8306-DEEFB9CE7A2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C5EDB691-B5F9-4D33-8169-75CA7D31AE4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0DF1B9D7-E234-4886-8D2D-D2818B8CBC0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7732D839-BBE8-4BDC-BE0E-1B5CD5FD6C0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A8357198-3DB6-4215-9D39-81E323795AE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1FF51BCB-08AF-400C-9E63-862BD3295B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6D8E9102-A776-41AB-901C-650888F25C0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C7EF08A7-AA1B-4F4A-AEE7-57988633A76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5F71119B-1416-45B4-B61A-9C39751E417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41E9C47D-07B7-4E53-9B90-863EF6AB7EC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BA12F6F5-327C-4D48-BA02-53C8E93C348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AB3F16D9-F454-49AD-8B42-B41B7F52095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166758C3-B002-424D-AB94-6E35FD618EB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5EE5CDAB-57EC-4025-A26E-C303C82F497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3FC6900A-7857-4BED-B362-357A3487B9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5564028D-AC05-436A-B1F5-CDFC3053AA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3F072C9E-9A64-4165-9AD8-3D5A4CA16B6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EC688E19-7DA0-4D7C-9B77-54A2BC40708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A58E550F-8F17-483D-A067-9E121091939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49920735-CF66-4B29-BD40-04141C8DBFC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062B9310-40D4-4EB1-99A0-37404DC0611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1906808D-9CF4-4FDA-8D53-0EE5216992F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715E681D-E6E4-4A1A-9174-AAB713C38AF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C85EB2E2-8E44-4CD7-8A99-9A649A52B64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1B79335F-3387-4595-934C-923A8C5E8F7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5818BF6F-BE19-40DD-BEAA-BBA396A186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F0C50B29-D58B-4801-8738-CBF3F75E896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E57663B1-7DE8-41B4-92C6-2B8C10DD735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CF9DF676-2830-4A49-86FE-11A56D41AEC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DD30D62A-FE4F-4912-9A23-246845E7979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637478B4-24AE-4CE6-A84B-F2238281C15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8393940F-920E-4424-B660-2B7E8ED8B51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69D4AD3E-F1E5-475B-8E7A-5E3CF9EF715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172A0748-3E8B-4F4F-9841-79AB1887791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4B728AC1-E2BB-41CC-8E40-F673622FD2A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043F587E-AD7B-46FB-813C-0C194F01155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3CA63A90-503D-48B5-B342-DA13B65801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2DDDA934-0829-4941-B1DF-9D90FBE22B8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95B414E7-376B-44DB-B2EE-BDF369C9993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08BBD562-B7A1-4575-A6BA-B0F29849549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1371EA14-F54A-4414-87D8-732E1D51CC7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7F29EC64-F99C-432E-BD49-6CAAA3B9133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EB9D873C-3310-4857-B9D7-1306FCA23E3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D3E6FB6E-2913-4C77-B702-A97AFA0EFB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5D907B6D-CE63-4F89-A2CE-B13637BAFB7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395CCE8D-CF98-4798-B406-C0696ACC504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147E4A0C-764D-4A54-AF6F-74A4DEDF79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C390E71E-6C9F-4847-9BBD-96657F435FE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34356CB8-6C53-4EB6-992F-AB7D7F0A049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8C2175A0-169D-4D21-856A-8F97AFB3633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9813D591-BC49-4171-9A8E-2AA9F986BA7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02F2ED99-3F6E-4CB1-BEC4-C467426B821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78197785-E994-46FE-8471-453BD91988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12EE4E9E-7FAA-492F-866A-F01ABD55271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4BCF6684-5696-49BA-B1CD-45687AF9421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EF5075EC-B33B-4C53-A083-DF1CC0D6063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A6A1DBD9-84E5-4993-BBB8-0D2BD5D440E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31592A3E-2431-4F13-936A-5621DFAAF957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79A9AE5E-5CC8-4E8D-B133-F6CF9345693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5C245554-F875-4FAE-B190-6CD5EDF59C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129FD733-6C37-4ED1-BEDC-AAAD3FB7EFE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201A5FAF-2557-415D-A373-5028F766236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E47AFD5F-51BC-4293-95AC-410FBE52FFE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A9680C5C-786D-4E60-86AE-FC372391408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646F3673-35B8-478C-817E-98DF1420B7B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28BE86D0-6877-4174-9438-5495BF147E3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0A0896E0-B784-4F33-8209-E0415ED6987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D0313CD9-5933-43BB-975C-0BF87BF8E94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FAC1D362-08AC-49B7-9B64-017B8BA82F8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9207305C-F5CC-44A0-921E-5BE928D46F34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A133BED8-8294-4097-8BBE-0DA844CD5C2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C4C84611-4EFC-42E8-A94C-8B59AEB644D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6F7B96F7-A687-483F-BEB9-9939E4BDD006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721F45EB-CA00-4D3B-862A-770F95DD039F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90AB2775-70C8-4586-B7CF-1F2245009DBD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46320B8A-F462-45F0-B353-35D23A2680C5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D480D885-93C3-4C9E-BAFE-02529AAAAF4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F4D8FDB5-D619-40FD-826B-20A028904EF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D93D06D7-D169-4AD2-80AD-CDE472F39C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E08F5849-0CF0-4C0E-B5CA-7F0D3DD2194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C1F75A38-E5A1-45CF-AE02-6A6D600A50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E7817D05-17F7-4ABC-82E0-E4403E8BCAE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FFC03706-704F-497D-980E-202C62A3EA3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805A3A86-5597-412F-9460-33BB57708CB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AEF7D6DE-C545-4879-8FB1-58D85993E46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99606373-A242-45C5-92C7-EDA56AA5878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EFBE596F-9497-47BD-AB26-1B9A1E63283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A7034C97-5834-4B65-B0E1-030129C14BF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70129F9A-76DB-40B4-BE32-E176BC40539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EC4F79D8-030F-4C5E-AB30-9DB446F5239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EEE16735-6E1B-412D-B938-4BB76DE3561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C3CA9AA7-59FA-44FB-968B-F194DFF9C75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B57417F1-4BB8-460F-A61E-37E3A393B4A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BF9EB3C0-A012-4504-85D3-01FB127D517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4915D325-C78D-454F-BA2A-B0A1DF852E8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215B8F6F-F040-4DB9-BD29-72F25293F20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A259E36B-138A-4921-B8BB-20DB5CC6F4DA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F0C36866-5ACB-40B8-B7FE-B1C35AFE240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60424BFF-6C46-4873-8CC6-6BD6F33B3C9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785286B7-4CD4-4F87-A34D-BF4089E13C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8A648851-3540-4801-81F3-13ADEB6606A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697D548F-F475-4E35-8402-453EE9A672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C6215B5A-F927-45A8-8713-63F6C95D610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AF8AA333-8C55-4E35-B624-6A34C5F55B2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60ED761A-1954-4579-A4C5-8FA53458610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36C62332-73FE-4188-BBF5-1FE0EF0F2AD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B01C6E19-5B83-4747-A770-4EF92AD841A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A223C0C7-00C9-47E4-AD14-DB03EA4C6BB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F63690B9-C011-4A7E-8E4D-B07A8490C26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DDA7B4A9-DEE7-4D3B-AE06-2B2285BB514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FDD4EA0C-42B0-4B7D-8AAF-870125E72D0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0994AE17-3044-4CD3-A2CC-E1C34DAFE01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9C681D1F-D004-432F-BE40-BA8CF259F19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8B8E6796-2566-485C-9B82-1449A9C771D3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833050DC-58EA-4A25-9409-6574741034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2B2BFE2D-6587-49AA-A791-7757FF32513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2C71B2A9-C028-433F-A9B7-8936E16094B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BDF6CFFA-AC54-4247-B22B-EE2A552CDD5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636E9177-E790-4C00-9E29-B83CED3982D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4DFB3183-AC7C-48EC-B256-D98D31CF1E2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69BA8658-FA8A-42F1-AD46-7422ACD18BC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6A2BE0A1-0FE8-4653-A098-E1B3A9A6BBD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3BB53ABA-A89C-400E-91EC-792485189E7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EA52AA4A-CC6B-4F8C-86FB-A819F13BA05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D4E3DB70-07CB-49D3-BDC8-A0D29ABA9C9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0802FBB4-B8D0-49C3-ABB0-A6594704F30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2DABCB42-8FC7-4CB9-9BBB-BCAF52E1D94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D5F2735D-EC8E-4C21-95A3-292955978D4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16D8BFDB-E075-4ED8-A374-53D8F366502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4CF6519A-71AE-4A1F-9273-F0D3F16B0A7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4BA2010E-DA05-4FA5-A844-79466BA5BD7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35FF0B79-9434-4461-A9C8-952B9CEF8C90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A5CFD6BC-356F-4BC8-8859-31E8221CC1D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01CA0F35-9EC2-483F-8C39-F001C35CDD3F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E6CC04C8-45F5-4C61-8AF5-43C77B14E7D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83DA7851-29EF-4C58-802F-0CEC0025E03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A55419F5-C743-4841-83D8-50F16BF92FE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DBFA2CB4-A325-43E1-91B6-A97A4F987ED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2E3393F0-B5C6-46F1-93C5-13A173D77BB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C385DA02-DEF0-44C2-9BF5-9CA17315560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F76BA371-9D8E-47B3-9DCE-197FED22F2C6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603F5C11-DD2F-425B-8C4A-E3AAE63273C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B50B47DF-03D1-4A5C-844D-01DF7CF38B9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7A9F3819-D804-4624-AE80-8EA03678942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9BC9FE2B-B9E6-45F9-BED4-ADCAAF34684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B085BB7E-146E-4601-B703-60716831F67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E47F196C-739D-4CAE-A8E5-147D3BE8C67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052B6E0F-3705-48CB-ACFF-6D8814347F1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512E8872-19AB-4DC4-8639-257E99286F9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3905B019-04A6-4B04-A7E8-9E1F1A70C94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427D784F-057F-4DF3-8930-A70F2D84AC0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C9A28D54-FBA3-471D-A91F-2AC6B804359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98BEC317-2684-4BB2-A090-86D9B9F0E85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E4367181-27EA-4E36-BEC5-510336380A0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1C3989F5-EBD6-4E7F-BAAF-080A88DE2DF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2F91FE17-9111-44A0-AB3C-739D42FA630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A3C375C0-9674-4BD5-8765-190607DEFC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41DC7309-26D5-4DE2-B375-1C9071A3607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B332D75E-1D5A-4118-ABBA-44A543C12A4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700213B8-6A60-40F2-8C40-14729B7AFEF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66AEC898-9F93-47DA-B200-575912412D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21B06E29-EFB9-4B1D-B59C-B5F543733BA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5E2E983D-883E-46F8-B138-052ECA25C4EC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3A869ABC-59F1-4351-85C5-451CB1DD2DA2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C82BA34A-9565-4DF1-A1BB-D755550FB418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20</xdr:row>
      <xdr:rowOff>154782</xdr:rowOff>
    </xdr:from>
    <xdr:ext cx="114300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9A65D009-975B-4B2C-98D6-E45339D22103}"/>
            </a:ext>
          </a:extLst>
        </xdr:cNvPr>
        <xdr:cNvSpPr txBox="1">
          <a:spLocks noChangeArrowheads="1"/>
        </xdr:cNvSpPr>
      </xdr:nvSpPr>
      <xdr:spPr bwMode="auto">
        <a:xfrm>
          <a:off x="5083969" y="44410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923877CB-0C2F-434A-9C0F-96F5B86254E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59D25743-9C67-45BA-A5B1-E91E860F63E9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2BA3745A-BACE-41A8-A0B9-6EADF9AD888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CE4F8985-B957-452D-A177-B637B8BEBFA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13F7360A-CE56-4F30-936A-EB7EFF11CA6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D443C453-7813-456B-9102-0089A22331B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7D786B69-0083-4D00-9036-2A26EDE4E70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E3006BFA-85F8-4DCF-8590-E223F0285C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FA923295-7455-4151-A163-6D56F1A48907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34493778-8736-4B54-9F39-FFB9A138943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7C86BAA2-C807-417B-B539-DC6B019E4245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D9C3DB23-B029-49A6-A16D-174D084D107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9560D763-71FB-414A-A2B7-CA510D963DB2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69ADB0E9-6B48-41DE-8FAD-52B4054A2BD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1C247BB3-243C-4EFB-9354-82142742728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DA438134-70F4-4BF8-9C81-09DD617D151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FCE8787A-E5E5-447B-9166-11C32FAEA15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819FD64A-56C5-481F-AA7A-48539ED519F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53DD6EDC-2C21-451F-8633-82ACA0EF414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493B9760-52E8-4157-9774-D774D767B1B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0AF30364-B351-47E1-B17F-FDC65833545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4A956737-5A2B-4154-A5E4-9353B9E7DEF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BA91783A-E8B6-4215-99E5-8BAD793E299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0A901750-2E70-477F-9B9E-3DE495E42E1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B78B8784-E797-482B-9A23-A80BCA564CA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743625E1-CA0B-438E-9FA9-82BE75F4387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CCBA2FB2-1E44-4938-A339-4EDCDEFB186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EFCF86B4-7A6B-440A-AA50-27BAFF6AA52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4625D31E-C0E9-4733-8CB2-752C6A498C7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58EAA967-013F-4942-844D-B55E5AEB54E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9C780132-436C-46B9-8FB2-34D012BEC03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4B0C024F-7A20-4649-ABF2-641FEB9DF25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59D20A36-F99B-4660-9062-1C2531BD34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0FB5E37D-25AB-48DD-80A5-5059DCC5CBD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BBCC6284-646A-471D-BD85-AF154A59612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0221F01F-F19B-462B-99E7-71B0337AA5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B7A973B1-FE20-4022-8548-549428A941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B9BA1E3D-ACD2-4B42-ADDC-AAA508319E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761E9604-4B20-43CC-97D4-A186EFDFC3B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40926929-F8E8-45A9-B1EB-25C8A18CF39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117711DD-2E70-4D90-A909-F9197BDDC9B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33725B01-9E7C-475D-97C0-300318BE4DD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F8D2EEB5-1A5F-47B0-99A7-4B87F5FFC20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F2CEC840-59DE-4407-BC5D-3D00412A69F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D0EA7808-C513-4F78-BBCF-611B951C06E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F6D7819C-20EC-40A8-8481-66F1496907EC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FE48B91C-80CD-4005-A7A3-CAD32A949D5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92A2D151-59DB-44BC-9603-7D3A6081B63B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AD607820-C14A-4F36-A08C-7FDEC1B455C1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004EAF11-0F8B-4BE7-AFAD-C19690F1ECB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757FC508-561F-4297-BC25-2DA26FD2E6E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79D8E229-86C1-4A41-9D08-2370B1C4E12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6E6BC0D5-A917-4DA5-9768-73182CC868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7BB0F70A-5FF5-492C-805D-5546CD62F8D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B3C101E8-06AC-406E-BF8B-E88BDD8AFE9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D8E69F99-5F2A-44C5-ACEB-6DA1D9B2EFB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805BBFA4-1155-489D-ACB6-201A0A88E0C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7C49D739-EA0B-41C3-8F64-0825AA89DAE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75CD970B-FAC8-41E6-94C1-321E0151CAC2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C02980C8-DFE2-4DA4-8EE1-E8E9E9ADC8D8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161ED1D7-08E4-4599-807A-409B8CE728E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84B0E4A8-3805-40A8-B701-02D48382EA93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2ED4B2DD-9695-4BCB-B8EB-885D4173146D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A5B9DA28-CF51-479F-BD6E-65207FD86049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460C30E5-2430-41F0-A6EC-5C39501E6D6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CF424706-3F13-41FD-9291-5A82956AB43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FFE01190-A2EF-40C3-BB32-C0BC0D9DBAC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470CC6F5-FB53-4336-8543-F5E5EDBD391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A6DD23E3-A3A2-4C2E-8AAF-6FE5AE18916B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F29ADA58-334B-405F-B6F7-553316844D4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D1BC4654-2B53-4FAE-B004-1DC66761747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EFF93E50-1413-4B8E-B7D9-1187CBDB7B3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17651AFE-C63E-4E1F-998B-447E9800C89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E4EF9E08-7E0E-4591-82B0-B955E9E0FAD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9BB7C2C6-C126-434A-BBDC-01CC7EDAE87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F8566337-62E2-464E-8946-B5FBAB19CF8E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052E1FD9-7493-4EA6-9E96-75843369AFEF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002FFC86-20F7-4DE9-BD1E-BD2104B416BA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EF8AAA18-BC84-4861-9650-67C9E7A7843D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B2BAD4E7-CCAA-434B-B4F7-7536554C0C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8AB1C3E7-F6DB-434D-89BF-BF2F44E48F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CD47B5C5-F400-4458-AE20-648FFAC0FCC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629E090D-E09C-414C-9C35-29771C0879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A66E30D7-574F-4C82-ACB3-3F45C95A14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0A67D10A-8031-4C17-B813-7181595223C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7E52F89B-9DC0-4B3B-9B76-FF89CBC331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6B12CDFE-7232-44D9-AF39-6108B29EA7C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FE32B12E-888B-41D0-81A2-628BD65B605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E07F32B5-1F0D-43AE-B63F-FBE9CC54F9D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93FC90C5-07AE-4850-B30B-226C6096242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96DD4A00-5237-46D3-BC8C-E61D1E1AC64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2A66DD25-B22F-4590-BB6B-F8BED4FC509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8040B4E1-999B-4DE1-98C4-A334A06392E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7D13CB77-5CB8-452F-9556-9542FD65E38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A9AEF1C8-7D35-4FF3-92C5-BA3F6C8CEA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E8F3E4C2-46EA-45A5-AE77-2CD159AB762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42B69AE6-4C2F-4D56-AF60-2E06FED3A4C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C6BBBD08-A0C9-4D70-B5C9-45DCEB5E41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023918C4-99C4-4F1E-B60F-344516AEEFA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A5A74A6C-668E-427C-812B-652E4B2102E0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40F4F196-F7F3-427F-A400-B94E3427BD84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99F4A151-EE11-4A41-874D-A7BEDD206287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B683398D-1FCF-4325-B685-ED638C8AF428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24</xdr:row>
      <xdr:rowOff>154782</xdr:rowOff>
    </xdr:from>
    <xdr:ext cx="114300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BEE15FAB-A777-4012-AF77-F8850CFACC35}"/>
            </a:ext>
          </a:extLst>
        </xdr:cNvPr>
        <xdr:cNvSpPr txBox="1">
          <a:spLocks noChangeArrowheads="1"/>
        </xdr:cNvSpPr>
      </xdr:nvSpPr>
      <xdr:spPr bwMode="auto">
        <a:xfrm>
          <a:off x="5083969" y="524113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9951A808-8CB7-47B1-8BCD-F6F582122A7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A99B23AC-C1B7-4B7C-A3E8-6DCB9D151EB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AEC3185A-3D50-442A-AA76-8AEB2CA3AF1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812EE8C6-C06C-4F02-986B-B86B09BAB14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8A17A2F4-C4A7-4E08-8F38-B04508A23D7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14CD8756-A02D-48CC-AD23-9986897A72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31A5D872-AEF6-43E1-B5A4-42F3FF02DCA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01733061-A3B8-43B6-9DEA-B1DBF3EA3B1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B6C9D3BE-C2E6-4785-9C1F-3AEFD9AEC4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02063EF0-47C7-4854-8A76-30EF9E0D45D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31CECA50-8FE1-4758-A468-54F33FFDA1B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B25E4798-0EBC-4648-B678-5641521BCCC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4D805077-CDE7-4669-9C19-6C315992334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C5C5F453-A10B-4E7F-8303-A1AA6E8D828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51807525-647B-43D3-93A2-D57699A351B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D558665D-AD95-4D89-8525-18FE6834AA1E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A9601C61-681B-4002-8350-D39A0B1407D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DC1ECF84-4A9A-4DE6-8442-4BBF786B4946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5B727AF8-7890-4656-9280-FA45B83AEE81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22</xdr:row>
      <xdr:rowOff>154782</xdr:rowOff>
    </xdr:from>
    <xdr:ext cx="114300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07088264-F374-446D-8635-E41ADA4602CC}"/>
            </a:ext>
          </a:extLst>
        </xdr:cNvPr>
        <xdr:cNvSpPr txBox="1">
          <a:spLocks noChangeArrowheads="1"/>
        </xdr:cNvSpPr>
      </xdr:nvSpPr>
      <xdr:spPr bwMode="auto">
        <a:xfrm>
          <a:off x="5083969" y="48410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5CB5BAAC-2BFB-442F-AE6A-0359ED54B3D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AA5A1B73-71C6-4D59-A5C1-34ACE6DC891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C769E8FA-FE0D-4D1A-9FA4-058E56E5F23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E276A938-957D-4637-BECE-68CCFF9E831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7D4EB2FC-5140-4A90-AF69-E3EF2E50753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ADF8A446-2BEE-4D85-B0D5-AA077F8BDC2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A1C08945-2659-4988-92AF-C953D0E5C41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F4EF938B-A336-46D3-93EC-8BAFD6289E0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2E45CCDD-96DB-4A93-88CB-FABA95CD18C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16CF1B0D-DA57-4AB4-B31D-C8D2C756866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6E3C977B-9B4F-4C4B-A379-FEDE338EF8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133FF9B4-0E33-4007-A167-7409A572856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0AAD13DB-173F-4A5D-9926-30B4238858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8D99F056-3EA6-41EF-B571-18A920485E8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08653293-6963-413E-8AB7-7A20C8DD4E7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5D4FCF4B-B138-4C7E-A4E9-110A9485914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4821F0A7-BD80-4E2B-BBA6-FF94A2A915D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63955F6C-05B1-4E31-840A-65C98116B50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A4195DD5-6EED-477C-B0EA-6639B8F30A0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F7D028EE-3F4D-488A-9CAD-C1D125BB56C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AA4329E4-AA93-4C07-9B1C-96CF460C302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C894D3A6-EC38-4E85-BE14-338A9E812F1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09140AAF-8E66-46BC-B312-AE4BD62D804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F0732A99-4A58-4B3F-8A44-84FA10E60C0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FF67B4AC-C912-43D4-B05E-C7E9B6FC33B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0BD58E9D-1065-4C62-9447-D434C4A8C40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B920E229-AC56-4F05-ADC1-306B5EDE55A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F6714045-175B-45FE-99B4-20136A48BB2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5F4A9366-9504-4E30-BCEB-8224FDEFC4F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02484FA3-0993-42D1-A00C-0F439D70FE9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CA9DE37A-512A-4B22-AC1B-390DDA5942F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B322E8DF-E9B2-4431-A334-FAF3101CF6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7C6E08DB-84BC-426B-8855-91DA2561435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9473AA42-7571-4F70-BB62-6C49D3A790A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00D77AE8-320F-4B34-BE5E-741AC15BDF5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4404CF37-D9F2-46FF-B803-D6C5859EB69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724D39B2-8C58-4E76-A2A5-F3213871915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1A206DF0-3C2C-4727-8592-CD0F30F9266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9F989335-3105-4BFF-BC34-FCCA1ADAE10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F0DDAD41-1C23-44CC-8FD3-B39B1CBF1F1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05067B47-6859-4045-941F-6509808F977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9DCBAA61-96CF-4BD7-B0CA-512633D911D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3ECF443F-EBED-4ECD-ABE4-50CFDEFD2E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B2EE9359-6D5E-4921-A143-3CDC8D9EDB2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7375FE21-9937-4641-A988-3547E45A61C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CED30449-4996-40CD-909A-7A4F133CF73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798356D5-8D81-47C7-99A9-D816B47474B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C32481DD-C167-4DDF-954F-39998C6E364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F4CF243F-8E24-4BCE-B8F6-BD9F14F77D1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4F72C708-5D5C-4974-ABC2-0A6C2229808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47BAE959-8980-4DC4-AA6B-8EA1B1B8F32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88681CD5-7B81-4528-88D9-003483F0810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FAEC22E0-D6B0-4482-9ADB-C19208A8522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DBC0CE24-4E67-46F0-8231-F8ED2AACF50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E32AB937-B518-478A-9C1E-40151A4E7D0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4FA61835-D9F6-4822-8800-E0CA5CA1FB6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D3F8A71D-BB93-4C5F-9E75-C5C7426601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CB9275D2-26D8-4A8F-B9E1-8FF8248B995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BB1C0BE1-1B10-4D11-8412-15C32F9F16E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E7F0ECAD-8EF7-4EEE-AFCB-3E38A3D29E1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420626BA-65B6-4D7C-A7CB-AA9F609D96C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BB86AAAE-368C-4F1A-8506-B8314DADC40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7035FF7F-C3B4-4DCB-8FDA-10B1E847B90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EABF8FAF-5044-4F08-994A-E367627F6D9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DBD6E29A-668D-465F-B892-A3B6FC630C1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FD64CAE1-BC84-4A37-8E48-CBDC806F2F5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F790504B-D91B-4CED-9BE2-B37B60410ED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4A6B58BF-C5EB-4CE8-A729-B99C017977E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85C78B70-E7B9-42CD-ACBD-E8C0BF9176CD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B3E28670-9E96-4CE0-8811-F57A89AE7EA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A1C4BE9F-662E-4A0C-996A-4BC46D66EBA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A0B353E0-3028-4A94-9D01-71C406A455E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C9116B01-467F-436A-8CB4-90509F6B24C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9C6542A1-78FA-4FC8-A012-090813E61F4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86C1972A-A95C-41D3-B9C2-86BFC40E1EE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8C5F6B97-4FED-41C1-8CCC-7AA0EBE01C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6B6DAF34-99BB-4B4C-A544-1ED35F02988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4AA70E18-5986-4921-A4EF-1E5DB980291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E0A6A5FD-3608-44CF-8875-ACE7B09E1E0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BF00176D-7292-4BA3-AB5E-095774F2FA4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EC4A4FBE-F54C-419F-9769-03E22029F99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1E7D6190-D638-4B6C-A5FF-37BBA9C6193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D5D96DFF-F72A-49CE-B34B-9F684B51C78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BF9713D3-C359-4F1B-9D40-55A7732F0AF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F97F56D7-33A6-4C29-9D75-BB2D5AA2734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2D738645-B49C-4E68-B3C9-350A4D70175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0AD392B1-2B70-4CAA-812D-F6127D99291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150C349E-6496-4E55-BC11-9426FB231072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98830ECB-2B12-4AB3-9F2E-27F4A6BC45E0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AA0EE246-DF7C-49B0-B173-5AD148A79B8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E5437A07-EFB9-4733-BB60-F57B5F7D199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87953BB6-AF8A-40C3-8B2C-D1CD819CB23F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7AE14155-633C-4E8F-B7B2-61F245B7BA5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51C9EC56-0B5A-4904-8001-C9C6300BE07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D08E423E-8BD1-414E-B526-66DFFD7C0C4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98B755A6-D3AC-405D-8EA7-39E87E5D1C9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9F9BEA53-FCB2-446A-98C2-E0419C05086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FDBEFA44-A561-4B20-845B-1A9F296F5EB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1FA8EC6A-2D09-4A76-AD39-A399C2DCDA5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2507CEAD-9A8A-4865-9AC2-412E0DDC2A5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B81C2787-8DFC-4F7B-8448-1155BD37342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8BDBE2C6-F14B-4BF7-86B9-FB20025770A5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C5FE64E1-1D8B-43FE-8546-28046845206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41C5049F-6CD4-48C9-831E-B037B4AACB1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24991894-E14F-47C8-BA89-011C29DD00C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DD23963F-CE1C-473F-B43C-1FA08418D54A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D8EC3EA7-719E-479F-B47E-B96A2836FF7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47307F1F-50D7-4B31-90E6-A7865B96763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2F681A77-607B-41E2-B252-F39929BC261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365C5F9E-CCFF-4F39-822A-A5F89ABBCA0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9FA6744A-4DE2-4A5B-ACAA-416292AC138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DEFFC2BC-40F4-45FA-9231-11861624BDF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1EAFC8DE-3202-474C-9E64-7C04F00C752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81B12537-0B7A-49A2-9DDE-51FFA573BD68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48CA5E37-96F6-40F4-BE5C-A82EE12335FC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C3F2632E-5DEB-4FE9-900A-F1730D0B58EB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DAD20920-B7D9-4FB4-B24F-BDFD8282B6D9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929BBC0E-7113-439C-85BC-ABA5D776591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7CB9E9C6-E4D3-4178-8527-D54858CE42A6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547FACB0-4A13-4715-8703-C4D569D6E3F3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0CA30DB9-0ACC-43D8-9C6D-97814DC78577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3789187E-C632-432E-8DCD-8DF4AA5F1B84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245C7880-EB57-4426-8A91-658856E00DAE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178594</xdr:colOff>
      <xdr:row>26</xdr:row>
      <xdr:rowOff>154782</xdr:rowOff>
    </xdr:from>
    <xdr:ext cx="114300" cy="0"/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A1D30332-5782-4CBA-B02E-AD3F7F5A1241}"/>
            </a:ext>
          </a:extLst>
        </xdr:cNvPr>
        <xdr:cNvSpPr txBox="1">
          <a:spLocks noChangeArrowheads="1"/>
        </xdr:cNvSpPr>
      </xdr:nvSpPr>
      <xdr:spPr bwMode="auto">
        <a:xfrm>
          <a:off x="5083969" y="5641182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OA096\&#26368;&#19978;\&#22826;&#30000;\12&#24180;&#30003;&#35531;\&#33615;&#21407;FD\H12&#30003;&#35531;\&#35519;&#2636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&#21942;&#26989;\&#25285;&#24403;&#24037;&#22580;\03%20&#39640;&#26494;&#38263;&#23551;&#21629;&#21270;\&#20250;&#35696;&#36039;&#26009;&#12539;&#35696;&#20107;&#37682;\&#25552;&#26696;&#35211;&#31309;&#65402;&#65405;&#65412;&#35500;&#26126;&#20250;\10_00545f%20&#22522;&#24185;&#25913;&#20462;_&#26126;&#32048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5336;&#30011;&#31309;&#31639;&#65400;&#65438;&#65433;&#65392;&#65420;&#65439;\04&#65426;&#65437;&#65411;&#35211;&#31309;&#27161;&#28310;\01&#29872;&#22659;&#65381;&#36039;&#28304;&#21270;&#65432;&#65403;&#65394;&#65400;&#65433;\02&#21336;&#20385;&#65421;&#65438;&#65392;&#65405;\02&#65418;&#65394;&#65418;&#65439;&#65392;&#28779;&#26684;&#23376;&#21336;&#20385;\&#65418;&#65394;&#65418;&#65439;&#65392;&#28779;&#26684;&#23376;&#21336;&#20385;&#34920;(&#21427;&#31192;&#29256;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eh52578\LOCALS~1\Temp\notesE1EF34\~500246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t01\USERS\TK\&#12375;&#23615;\TJ17\TJ17-603(&#20534;&#30693;&#23433;&#65306;&#26032;&#12456;&#12493;&#37325;&#28857;&#12499;&#12472;&#12519;&#12531;)\03&#25171;&#21512;&#12379;\&#12450;&#12531;&#12465;&#12540;&#12488;\&#23478;&#24237;&#29992;&#12450;&#12531;&#12465;&#12540;&#12488;&#38598;&#35336;&#65288;&#25913;2&#65289;051011&#21463;&#38936;&#21547;&#12416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Users\k12573\AppData\Local\Temp\10_01925a%20&#28988;&#21364;&#28809;&#35373;&#20633;&#28857;&#26908;&#25972;&#20633;&#22996;&#35351;(&#20181;&#27096;&#26360;&#30330;&#34892;&#24460;)-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69898567477\cad_data\bun\&#22524;&#29577;&#22320;&#22495;&#25903;&#31038;\&#28006;&#21644;&#26481;&#37096;&#31532;&#20108;\&#25968;&#37327;&#35336;&#31639;\I-5-2&#25968;&#37327;&#35336;&#31639;&#26360;&#65288;&#22793;&#26356;&#65289;U-7-4&#65292;6\05&#65306;&#38450;&#28797;&#26045;&#35373;&#24037;\01&#65306;&#22303;&#24037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88\200s00-2\&#28988;&#21364;\LJ20\LJ20-664&#65288;&#23567;&#23665;&#24195;&#22495;&#12288;&#21271;&#37096;&#28165;&#25475;&#12475;&#12531;&#12479;&#12540;&#32173;&#25345;&#31649;&#29702;&#65289;\&#20445;&#20840;&#29366;&#27841;&#35519;&#26619;\&#20445;&#20840;&#29366;&#27841;&#35519;&#26619;&#3492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115\&#65420;&#65438;&#65432;&#65392;&#65420;&#65401;&#65392;&#65405;\My%20Documents\&#27880;&#36890;\H14&#25913;&#2046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eshi10\&#32207;&#21512;&#20107;&#26989;\My%20Documents\&#26696;&#20214;\PPP&#26696;&#20214;\&#23506;&#24029;\PWC\&#26368;&#32066;CF\5-,22,24&#24046;&#26367;(031006&#65289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269;&#24235;&#22899;&#23376;\MO\&#23458;&#20808;&#27598;\&#27700;&#20451;&#24066;\&#26705;&#21517;MO\&#27700;&#20451;\H14&#23455;R1\&#35576;03-3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20.21\s1590\&#22269;&#24235;&#22899;&#23376;\MO\&#23458;&#20808;&#27598;\&#27700;&#20451;&#24066;\&#26705;&#21517;MO\&#27700;&#20451;\H14&#23455;R1\&#35576;03-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BA3\&#23567;&#23665;&#12501;&#12449;&#12452;&#12523;\&#65320;&#65297;&#65298;&#26481;&#32207;&#65286;&#22823;&#22810;&#21916;&#30010;\&#26481;&#24196;&#30010;\&#22303;&#26408;&#31995;\&#24314;&#35373;&#35506;\H11('99)&#65374;\&#12354;&#65374;&#12380;&#12362;&#12435;&#12398;&#35211;&#31309;&#26360;&#24335;\&#21271;&#26449;\&#20195;&#20385;&#34920;\&#22266;&#23450;\&#22303;&#22320;&#35413;&#20385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8-aoyagi\e\My%20Documents\&#25480;&#29987;&#29031;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5480;&#29987;&#29031;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5480;&#29987;&#29031;&#65297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takanto12\d\&#32113;&#19968;&#20195;&#20385;\&#22259;&#21270;\&#22259;&#2127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kuoka_sv01\&#31119;&#23713;&#65319;\My%20Documents\&#23458;&#20808;&#21029;&#21942;&#26989;&#36039;&#26009;\&#9316;&#20843;&#22899;&#31569;&#24460;&#22320;&#21306;\&#31569;&#24460;&#24066;\&#31246;&#21209;&#35506;\&#31569;&#24460;h13&#35201;&#27714;&#22266;&#23450;&#931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SUNOMIYA1\&#21271;&#26449;\&#21335;&#27827;&#20869;&#30452;&#36027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otes.kkc.co.jp/mail2/si40797.nsf/38d46bf5e8f08834852564b500129b2c/deb0b161d4566d714925694e00054a35/$FILE/0-00&#31070;&#27941;&#23798;&#65288;&#27827;&#24029;&#65289;&#35211;&#31309;&#34920;&#32025;&#12539;&#20869;&#35379;&#32207;&#25324;082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H.17&#24180;&#24230;&#65420;&#65383;&#65394;&#65433;\&#35211;&#31309;&#26360;17\&#40372;&#35211;ekofax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am-sd\Hpd_Input\&#12363;\H15-Hpd_Kajikawa(&#21152;&#27835;&#24029;&#26449;)\HpCALC\&#12452;&#12524;&#12462;&#12517;&#12521;&#12540;&#23550;&#24540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su\data\&#39640;&#38920;\&#26481;&#28006;&#30010;\&#31246;&#21209;&#35506;\&#65328;&#65315;&#25903;&#25588;&#12471;&#12473;&#12486;&#12512;&#35211;&#31309;&#26360;&#65297;&#65294;&#65288;&#65331;&#12479;&#12452;&#12503;&#65289;&#30064;&#21205;&#26356;&#26032;&#26377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7\pc_public4\sousetu\ex-gas\0%20&#20849;&#36890;\100%20&#35336;&#30011;&#65381;&#35373;&#35336;&#65423;&#65414;&#65389;&#65393;&#65433;\030%20DI\020%20&#35336;&#31639;&#26360;\020%20&#37325;&#26361;\&#37325;&#26361;D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takanto12\d\&#32113;&#19968;&#20195;&#20385;\&#27161;&#23450;&#28857;\&#23550;&#31354;&#27161;&#356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\C\Nakada\&#20013;&#30000;\&#27700;&#36039;&#28304;&#20844;&#22243;&#38263;&#33391;&#24029;&#31649;&#29702;\&#24314;&#65289;&#19977;&#37325;&#24037;&#20107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p21-sv1\toshi-etc\&#30707;&#27211;&#12501;&#12449;&#12452;&#12523;\&#26481;&#38306;&#26481;&#25903;&#24215;\&#20837;&#26413;&#36039;&#26009;\Book1.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_nas\sk_pro\Home\&#21476;&#37324;&#35373;&#35336;\&#37202;&#20117;&#26681;&#35199;&#23567;&#23376;&#20379;&#65433;&#65392;&#65425;\&#37202;&#20117;&#26681;&#35199;&#23567;&#12371;&#12393;&#12418;&#65433;&#65392;&#65425;&#20869;&#3537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914;&#20303;\Program%20Files\Microsoft%20Office\Template\&#35336;&#31639;&#26360;\&#31309;&#31639;.xl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869;&#35379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su\data\&#33276;&#20117;\&#31992;&#36011;&#30010;\&#20195;&#20385;&#34920;&#65297;&#65288;&#25774;&#24433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PASS&#12501;&#12457;&#12523;&#12480;\&#20181;&#20107;\&#21942;&#26989;\&#24037;&#22580;&#21029;\01%20&#26704;&#29983;\&#35211;&#31309;&#26360;\H21&#24180;&#24230;\7357b%20&#26704;&#29983;H21&#12372;&#12415;&#23450;&#20462;(&#20181;&#27096;&#26908;&#35342;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&#20181;&#20107;\&#21942;&#26989;&#38306;&#20418;\&#26704;&#29983;\&#35211;&#31309;&#26360;\&#26704;&#29983;&#37096;&#21697;&#21336;&#20385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mi_nas\share\My%20Documents\%20&#23665;&#26412;%20Documents\&#23458;&#20808;&#21029;%20&#25552;&#20986;&#36039;&#26009;\&#65323;&#26481;&#38306;&#26481;\&#24066;&#30010;&#26449;\&#30010;\&#22823;&#21407;&#30010;\&#22823;&#21407;&#30010;%20&#31246;&#21209;&#35506;\&#21271;&#26449;\&#20195;&#20385;&#34920;\&#22266;&#23450;\&#22303;&#22320;&#35413;&#20385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BA3\&#26757;&#21407;&#12501;&#12449;&#12452;&#12523;\My%20Documents\&#19968;&#26178;&#20445;&#31649;&#36039;&#26009;\&#12385;&#12423;&#12387;&#12392;&#12375;&#12383;&#36039;&#26009;\&#21271;&#26449;\&#20195;&#20385;&#34920;\&#22266;&#23450;\&#22303;&#22320;&#35413;&#2038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se-server\LP(old-server)\&#21942;&#26989;\&#20225;&#30011;&#21942;&#26989;G\&#12521;&#12512;&#12476;&#23448;&#20844;&#24193;&#21942;&#26989;\&#24179;&#25104;13&#24180;&#24230;\&#24180;&#24230;&#21029;&#21336;&#20385;&#34920;\&#24179;&#25104;13&#24180;&#24230;&#20154;&#20214;&#36027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t01\Home\&#65434;&#65392;&#65427;&#65437;&#65412;&#65438;\&#24029;&#21475;&#22269;&#20307;\&#20869;&#35379;&#65381;&#20195;&#20385;\&#31532;&#19977;&#22238;\&#24237;&#29699;&#20869;&#35379;(&#31532;3&#22238;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3.26.80\disk\bako\&#22823;&#27954;\&#20182;&#31038;&#36039;&#26009;\&#12456;&#12452;&#12488;&#36039;&#26009;\REPORT\ORG\&#25968;&#37327;&#35336;&#31639;\2&#25968;&#37327;&#12288;&#38283;&#21066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&#20181;&#20107;\&#21942;&#26989;&#38306;&#20418;\&#26704;&#29983;\&#35211;&#31309;&#26360;\H19&#24180;&#24230;\6161a%20&#28988;&#21364;&#28809;&#32784;&#28779;&#29289;&#31561;&#20462;&#3234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awara\c\WINDOWS\TEMP\&#35373;&#20633;&#20869;&#35379;&#2636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69898567477\cad_data\&#25968;&#37327;\&#12516;&#12481;&#12507;\&#27583;&#12534;&#35895;\TEMP\&#26360;&#39006;\&#65299;&#12539;&#65301;&#12539;&#65298;&#6529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d0043\&#12487;&#12473;&#12463;&#12488;&#12483;&#12503;\Documents%20and%20Settings\NISHIY03\&#12487;&#12473;&#12463;&#12488;&#12483;&#12503;\&#35211;&#31309;\01&#32722;&#24535;&#37326;&#29872;&#22659;&#35519;&#26619;\&#32722;&#24535;&#37326;\H160216\&#35211;&#31309;\&#34276;&#38263;&#27096;&#12424;&#12426;&#21463;&#38936;&#65288;H160129&#65289;\&#24179;&#25104;15&#24180;&#24230;&#12288;&#24179;&#22618;&#12289;&#23506;&#24029;&#29872;&#22659;&#35519;&#26619;&#35211;&#31309;&#65288;&#31070;&#25144;&#35069;&#37628;&#65289;&#34276;&#38263;&#25913;&#27491;&#65288;GCMS&#65289;0312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6\Pc_public2\kg1\&#20849;&#36890;\&#24341;&#12365;&#24403;&#12390;&#21029;\&#20013;&#37096;&#12539;&#21271;&#38520;&#12539;&#26481;&#28023;\&#24859;&#30693;&#30476;\&#21000;&#35895;&#30693;&#31435;&#29872;&#22659;&#32068;&#21512;040303\04.&#19968;&#24335;&#25552;&#20986;&#65288;&#20108;&#22238;&#30446;&#65289;040701\00.&#23481;&#37327;&#35336;&#31639;\08&#28784;&#28342;&#34701;&#35373;&#20633;&#9679;\01.&#28151;&#21512;&#28784;&#35336;&#31639;new&#65288;011115&#20869;&#20462;&#27491;&#65289;&#967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29872;&#22659;&#26045;&#35373;&#37096;\&#29872;&#22659;&#26045;&#35373;&#35506;\&#65297;&#12372;&#12415;&#21508;&#31278;&#12487;&#12540;&#12479;(&#24180;&#24230;&#27604;&#36611;&#65306;17&#24180;&#24230;)\OKAGOMI\LIST\OKAy6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KTOKYO-SV1\&#9632;&#25216;&#34899;&#65420;&#65387;&#65433;&#65408;&#65438;\Documents%20and%20Settings\noyama\Local%20Settings\Temporary%20Internet%20Files\Content.IE5\T77KVV1X\&#20154;&#21475;&#20104;&#28204;11.08.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6\Pc_public2\00_&#23481;&#37327;&#35336;&#31639;\00&#12503;&#12525;&#12464;&#12521;&#12512;&#35336;&#31639;\&#31777;&#26131;&#35336;&#31639;_&#29123;&#28988;&#65286;&#33976;&#27671;4MPa,400&#8451;&#967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OA096\&#26368;&#19978;\&#22826;&#30000;\12&#24180;&#30003;&#35531;\&#33615;&#21407;FD\&#23455;&#32318;&#22577;&#21578;&#26360;\&#19978;&#30000;&#24066;\&#19978;&#30000;&#24066;&#20869;&#35379;.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erver\&#20849;&#26377;\PC-3&#20849;&#26377;\&#20843;&#21315;&#20195;&#24066;\&#19968;&#35239;&#34920;%20(&#12372;&#12415;&#12539;&#31895;&#22823;&#12372;&#12415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6\Pc_public2\00_&#23481;&#37327;&#35336;&#31639;\00&#12503;&#12525;&#12464;&#12521;&#12512;&#35336;&#31639;\&#31777;&#26131;&#35336;&#31639;_&#28342;&#34701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29872;&#22659;&#26045;&#35373;&#37096;\&#29872;&#22659;&#26045;&#35373;&#35506;\&#65297;&#12372;&#12415;&#21508;&#31278;&#12487;&#12540;&#12479;(&#24180;&#24230;&#27604;&#36611;&#65306;17&#24180;&#24230;)\Documents\&#12372;&#12415;&#12487;&#12540;&#12479;\&#21508;&#31278;&#12487;&#12540;&#12479;(13&#24180;&#24230;)\OKAy316&#21152;&#24037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\R3DOC\SD&#12488;&#12521;&#12531;&#12487;&#12540;&#12479;&#38917;&#30446;_k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8988;&#21364;\SK25\222-13017-SK20&#65288;&#20234;&#21218;&#23822;&#24066;&#65306;&#12354;&#12378;&#12414;&#12473;&#12488;&#12483;&#12463;&#12516;&#12540;&#12489;&#35373;&#35336;&#65289;\&#25104;&#26524;&#21697;\&#35373;&#35336;&#26360;\&#26085;&#27700;&#12467;&#12531;\&#27996;&#40658;&#23822;&#26356;&#26032;\&#9314;&#27425;&#20124;&#22633;&#65408;&#65437;&#65400;\&#35373;&#35336;&#26360;\&#27425;&#20124;&#22633;&#9314;&#29031;&#24230;&#35336;&#3163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6085;&#27700;&#12467;&#12531;\&#27996;&#40658;&#23822;&#26356;&#26032;\&#9314;&#27425;&#20124;&#22633;&#65408;&#65437;&#65400;\&#35373;&#35336;&#26360;\&#27425;&#20124;&#22633;&#9314;&#29031;&#24230;&#35336;&#3163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\d\My%20Documents\exeldat\BOX&#25968;&#3732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seng-my.sharepoint.com/48/65-48123%20&#24179;&#26494;&#22320;&#21306;&#31649;&#28192;&#23455;&#26045;&#35373;&#35336;&#26989;&#21209;/11-&#21454;&#38598;&#36039;&#26009;/&#24185;&#32218;&#25968;&#37327;/My%20Documents/&#20869;&#3537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eshi10\&#32207;&#21512;&#20107;&#26989;\My%20Documents\&#26696;&#20214;\PPP&#26696;&#20214;\&#40180;&#28023;\&#27010;&#30053;&#20107;&#26989;&#35430;&#31639;\&#27010;&#30053;&#20107;&#26989;&#35430;&#31639;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8-aoyagi\e\&#35079;&#21512;&#21336;&#20385;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7\pc_public4\sousetu\ex-gas\0%20&#20849;&#36890;\100%20&#35336;&#30011;&#65381;&#35373;&#35336;&#65423;&#65414;&#65389;&#65393;&#65433;\030%20DI\020%20&#35336;&#31639;&#26360;\010%20&#28040;&#30707;&#28784;\DI(&#28040;&#30707;&#28784;&#652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_nas\sk_pro\&#12496;&#12483;&#12463;&#12450;&#12483;&#12503;\13&#24180;&#12496;&#12483;&#12463;\&#26368;&#32066;\&#23436;&#20102;&#29289;&#20214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v\user%20(e)\Temporary%20Internet%20Files\Content.IE5\SZIRGNCJ\WINDOWS\&#65411;&#65438;&#65405;&#65400;&#65412;&#65391;&#65420;&#65439;\&#65315;&#65316;&#12487;&#65293;&#12479;\&#37347;&#19978;\1&#26399;&#24037;&#20107;&#65288;&#23721;&#27131;&#37347;&#19978;&#26481;&#35199;&#32218;&#35430;&#39443;&#30427;&#22303;&#24037;&#20107;&#65289;\(1)%20&#34920;&#32025;&#12539;&#20301;&#32622;&#22259;&#20182;\My%20Documents\&#25968;&#37327;&#35336;&#31639;&#26360;\B-%20%20&#24179;&#25104;12&#24180;&#24230;&#19979;&#27700;&#36947;&#24341;&#32153;&#35036;&#20462;&#24037;&#20107;\&#20849;&#26377;&#12501;&#12457;&#12523;&#12480;\&#65297;&#65299;&#65293;&#65301;&#24037;&#21306;&#12381;&#12398;&#65298;\&#19979;&#27700;&#36947;&#12381;&#12398;&#65298;&#24037;&#20107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yase00p\ap40\&#29289;&#20214;&#65288;22&#26399;&#65289;\&#12354;\&#12450;&#12523;&#12463;&#32156;&#21512;&#35373;&#35336;\0902%20&#21521;&#23798;&#12539;&#30010;&#30000;&#31246;&#21209;&#32626;&#32102;&#25490;&#27700;&#35373;&#20633;&#25913;&#20462;&#65288;&#12450;&#12523;&#12463;&#65306;&#36960;&#34276;&#65289;\&#12304;&#21521;&#23798;&#12305;&#35373;&#20633;&#20316;&#22259;\090430&#12304;&#21521;&#23798;&#35211;&#31309;&#12426;&#12305;\&#12304;&#21442;&#32771;&#12305;&#21521;&#23798;&#31246;&#21209;&#32626;&#32102;&#25490;&#27700;&#35373;&#20633;&#25913;&#20462;&#24037;&#20107;&#65288;&#27231;&#26800;&#35373;&#20633;&#652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8988;&#21364;\SK25\222-13017-SK20&#65288;&#20234;&#21218;&#23822;&#24066;&#65306;&#12354;&#12378;&#12414;&#12473;&#12488;&#12483;&#12463;&#12516;&#12540;&#12489;&#35373;&#35336;&#65289;\&#25104;&#26524;&#21697;\&#35373;&#35336;&#26360;\&#29289;&#20214;&#65288;22&#26399;&#65289;\&#12354;\&#12450;&#12523;&#12463;&#32156;&#21512;&#35373;&#35336;\0902%20&#21521;&#23798;&#12539;&#30010;&#30000;&#31246;&#21209;&#32626;&#32102;&#25490;&#27700;&#35373;&#20633;&#25913;&#20462;&#65288;&#12450;&#12523;&#12463;&#65306;&#36960;&#34276;&#65289;\&#12304;&#21521;&#23798;&#12305;&#35373;&#20633;&#20316;&#22259;\090430&#12304;&#21521;&#23798;&#35211;&#31309;&#12426;&#12305;\&#12304;&#21442;&#32771;&#12305;&#21521;&#23798;&#31246;&#21209;&#32626;&#32102;&#25490;&#27700;&#35373;&#20633;&#25913;&#20462;&#24037;&#20107;&#65288;&#27231;&#26800;&#35373;&#20633;&#652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TOMANS\&#12522;&#12469;&#12452;&#12463;&#12523;\&#20491;&#20154;&#20849;&#26377;&#12501;&#12449;&#12452;&#12523;\&#23776;&#20803;%20&#21213;&#21033;\02)%20&#22269;&#24235;&#35036;&#21161;&#37329;\01)&#35036;&#21161;&#37329;&#30003;&#35531;&#26360;\&#30003;)&#20013;&#27161;&#27941;(&#21271;&#28023;&#36947;)\H13\&#65298;&#27425;&#35036;&#27491;&#20998;\&#35036;&#30003;&#20013;13&#36024;&#20184;2_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mi_nas\share\Documents%20and%20Settings\eh57258\My%20Documents\&#12304;&#21315;&#33865;&#25903;&#24215;&#12305;\&#12385;&#12288;&#65306;&#21315;&#33865;&#30476;\&#12356;&#12288;&#65306;&#22839;&#38533;&#22303;&#26408;\&#12304;H25&#24180;&#24230;&#26989;&#21209;&#12305;\120521&#28165;&#27700;&#24029;&#28204;&#37327;&#35211;&#31309;\&#31309;&#31639;_&#24481;&#23487;&#30010;&#28165;&#27700;&#24029;12051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8-aoyagi\e\&#31038;&#23429;&#65423;&#65400;&#6543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s01\LS\&#12354;&#65374;&#12362;\&#23721;&#25163;&#20013;&#37096;&#24195;&#22495;\H20.12&#12450;&#12531;&#12465;&#12540;&#12488;\&#26908;&#35342;&#36039;&#26009;\&#35373;&#35336;&#22522;&#26412;&#25968;&#20516;\3&#28809;(213t)\&#65330;&#65315;&#23721;&#25163;&#20013;&#37096;3&#28809;(&#28961;&#35302;&#23186;H20.1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0732-mkserver\mk1\My%20Documents\&#21402;&#29983;&#30465;&#35576;&#32076;&#36027;\&#30333;&#27827;&#21402;&#29983;&#30465;&#35576;&#32076;&#36027;H1304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3.210.168.39\cad&#65403;&#65392;&#65418;&#65438;(d)\KANKAI\&#65430;&#65399;2\&#65418;&#65438;&#65392;&#65413;&#25490;&#65398;&#65438;\&#22823;&#25913;H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7\pc_public4\sousetu\ex-gas\0%20&#20849;&#36890;\100%20&#35336;&#30011;&#65381;&#35373;&#35336;&#65423;&#65414;&#65389;&#65393;&#65433;\050%20&#28988;&#21364;BH\020%20&#35336;&#31639;&#26360;\02%20&#12473;&#12488;&#12540;&#12459;BH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ASAKI1\&#22806;&#20184;HDD\&#21942;&#26989;&#36039;&#26009;\6.&#22769;&#23696;&#22320;&#21306;\&#33446;&#36794;&#30010;\&#29987;&#26989;&#25391;&#33288;&#35506;\&#20013;&#23665;&#23455;&#26045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n20036\My%20Documents\&#12501;&#12449;&#12452;&#12523;&#21463;&#12369;&#28193;&#12375;&#29992;&#12501;&#12457;&#12523;&#12480;\&#21454;&#25903;&#35336;&#31639;Ver.2.10_&#23665;&#24418;Rev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6\Pc_public2\kg1\&#20849;&#36890;\&#24341;&#12365;&#24403;&#12390;&#21029;\&#38306;&#35199;&#12539;&#36817;&#30079;\&#28363;&#36032;&#30476;\&#22823;&#27941;&#24066;%20&#35211;No.7781\04unix&#35336;&#31639;&#32080;&#26524;\W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9977;&#30000;53-1\&#26412;&#31649;&#26448;&#2600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8-aoyagi\e\windows\TEMP\&#20869;&#35379;&#26360;&#24335;&#65381;&#19977;&#31038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igata_saver\pub\My%20Documents\&#26032;&#30330;&#30000;&#22266;&#23450;&#36039;&#29987;&#12471;&#12473;&#12486;&#12512;&#35211;&#31309;&#36039;&#2600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nsc\&#35535;&#35370;&#28246;&#32784;&#38663;&#25913;&#20462;\&#12502;&#12525;&#12450;&#12540;&#26847;\&#25968;&#37327;\&#65420;&#65438;&#65435;&#65393;&#65392;suury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eshi10\&#32207;&#21512;&#20107;&#26989;\My%20Documents\&#26696;&#20214;\PPP&#26696;&#20214;\&#23506;&#24029;\PWC\&#23506;&#24029;&#27972;&#27700;&#22580;CF030515r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o-t\&#36039;&#26009;\My%20Documents\&#28193;&#33391;&#28716;&#24029;&#24037;&#20107;%20%20------------&#9675;\&#31649;&#20869;&#22259;&#20462;&#27491;&#21450;&#12403;&#25968;&#20516;&#21270;&#36039;&#26009;\&#28193;&#33391;&#28716;&#24037;&#20107;&#38306;&#36899;\&#28193;&#33391;&#28716;&#24037;&#20107;&#38306;&#36899;\&#36939;&#33322;&#26178;&#38291;&#35336;&#3163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9979;&#27700;&#36947;&#25972;&#20633;&#35506;\&#21508;&#25512;&#36914;&#24037;&#27861;&#12398;&#27010;&#31639;&#26360;\&#26494;&#23665;&#24066;-&#19979;&#27700;\&#19979;&#27700;&#36947;&#24314;&#35373;&#35506;&#65293;&#38598;&#35336;&#34920;\&#35199;&#21336;-1013&#27738;&#27700;&#38632;&#27700;&#31649;&#24037;&#20107;&#65288;&#23500;&#20037;&#30010;&#65289;&#65288;&#12510;&#12523;&#12481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mi_nas\share\My%20Documents\%20&#23665;&#26412;%20Documents\&#23458;&#20808;&#21029;%20&#25552;&#20986;&#36039;&#26009;\&#65323;&#26481;&#38306;&#26481;\&#24066;&#30010;&#26449;\&#21315;&#33865;&#24066;&#20197;&#21271;&#12398;&#24066;\&#26093;&#24066;\&#37117;&#24066;&#31995;\&#19979;&#27700;&#36947;&#35506;\&#19979;&#27700;&#36947;&#21488;&#24115;&#25285;&#24403;\H11('99)&#65374;\&#21463;&#30410;S%20H11%20to&#33457;&#28580;&#27663;\&#21271;&#26449;\&#20195;&#20385;&#34920;\&#22266;&#23450;\&#22303;&#22320;&#35413;&#203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99390\enveqd\&#12520;&#12461;&#12520;\&#12520;&#12461;&#12520;&#65297;&#65319;\&#26481;&#20140;&#22823;&#20117;\&#30331;&#37682;&#23529;&#26619;&#25216;&#34899;&#36039;&#26009;\&#21454;&#25903;&#35336;&#31639;\&#22823;&#25913;2H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71\users\tetuWorkus\&#35336;&#31639;&#2636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k_common2\share\&#26612;&#23665;\&#65296;&#65297;&#65294;&#23696;&#38428;&#30476;\&#65296;&#65296;&#65297;&#65294;&#28040;&#38450;&#38450;&#28797;&#35506;\&#12300;&#35211;&#31309;&#26360;&#12301;&#22320;&#38663;&#34987;&#23475;&#24819;&#23450;&#65288;&#24179;&#25104;&#65304;&#24180;&#24230;&#6528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cw20\e\exeldat\&#25968;&#37327;&#35336;&#31639;\&#26717;&#25968;&#3732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oe01s\&#21517;&#21476;&#23627;\&#65320;&#65319;7722\&#65320;&#65319;7715\&#21407;&#20385;&#31649;&#29702;H11&#24180;&#24230;\&#19968;&#23470;&#24066;\&#35519;&#36948;&#38306;&#20418;\&#35519;&#36948;&#20381;&#3897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0732-MKSERVER\mk1\pro\&#29983;&#27963;&#29872;&#22659;\TK12-706&#65288;&#39640;&#26494;&#65289;\&#39640;&#26494;&#25972;&#20633;&#35336;&#30011;&#26360;\&#65298;&#65289;&#65297;&#65299;&#65289;&#20107;&#26989;&#36027;&#20869;&#3537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eshi10\&#32207;&#21512;&#20107;&#26989;\My%20Documents\&#26696;&#20214;\&#12381;&#12398;&#20182;\&#31119;&#23713;&#24066;\&#20107;&#26989;&#35430;&#31639;&#36039;&#26009;\&#35430;&#31639;&#65288;PFI10&#24180;&#6528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02ns\For%20SD\&#20849;&#26377;&#12501;&#12457;&#12523;&#12480;\&#12452;&#12524;&#12462;&#12517;&#12521;&#12540;&#23550;&#2454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t01\USERS\TK\&#28988;&#21364;\TJ16\TJ16-703&#65288;&#31070;&#26646;&#30010;&#27738;&#26579;&#22303;&#22732;&#35519;&#26619;&#65289;\41&#24037;&#20107;&#30330;&#27880;&#25104;&#26524;&#21697;\&#31070;&#26646;&#26368;&#32066;&#25104;&#26524;&#21697;\&#35079;&#21512;&#21336;&#2038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TEWAY\Engineer\sato\&#24179;&#38920;\&#25968;&#37327;\&#24179;&#38920;&#27738;&#27700;&#20013;&#32153;&#12509;&#12531;&#12503;&#22580;&#25968;&#37327;&#35336;&#31639;&#26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zuki\data\&#27996;&#30000;\&#21644;&#33391;&#26449;&#12471;&#12473;&#12486;&#12512;&#23566;&#20837;&#38306;&#20418;&#35211;&#31309;&#1242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eka\gyoumu_sever\MM&#38306;&#36899;\&#36092;&#36023;&#12464;&#12523;&#12540;&#12503;\&#38651;&#3544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02ns\For%20Develop\&#31435;&#22353;&#12539;&#25512;&#36914;&#25163;&#35336;&#31639;\&#12354;&#12356;&#12358;&#12360;&#12362;\&#26495;&#37326;&#30010;\H150444-02-1\&#12452;&#12524;&#12462;&#12517;&#12521;&#12540;&#23550;&#2454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n8330\d\OKAGOMI\LIST\OKAy61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22\200s00\Documents%20and%20Settings\nakagawahi\Local%20Settings\Temporary%20Internet%20Files\Content.Outlook\V9C33PH6\&#12304;&#20849;&#36890;&#12305;&#12372;&#12415;&#25644;&#20837;&#37327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v5133d1waka\e\My%20Documents\&#12513;&#12452;&#12531;\&#35211;&#31309;&#26360;&#12288;&#20181;&#27096;&#26360;\&#29872;&#22659;&#65320;&#65305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seng-my.sharepoint.com/&#9734;&#26494;&#23665;&#24066;&#26045;&#24037;&#30435;&#29702;&#65288;&#37325;&#28857;&#65289;/&#37325;&#28857;&#31649;&#29702;&#9316;(H21.11.30&#65374;H22.3.15)/&#9734;&#30707;&#20117;&#65302;&#21495;&#65288;&#12381;&#12398;&#65302;&#65289;&#35373;&#35336;&#22259;&#26360;(&#24403;&#21021;)/02_&#31639;&#20986;&#26681;&#25312;/01_&#24037;&#20107;&#26085;&#25968;&#12539;&#36035;&#26009;&#12539;&#23433;&#20840;&#36027;_H2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8-aoyagi\e\&#20869;&#35379;&#26360;.XLT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AWA\G_DRIVE\&#65436;&#65392;&#65420;&#65439;&#65435;&#34920;&#35336;&#31639;\&#26411;&#30410;\&#26032;&#38283;&#22243;&#22320;\&#26032;&#38283;&#35373;&#35336;&#2636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k_common2\share\My%20Documents\d&#12489;&#12521;&#12452;&#12502;\&#24460;&#34276;\&#31874;&#24029;&#27663;&#20381;&#38972;\&#23455;&#28204;&#20195;&#20385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k-server\(h)data2disk\&#21942;&#26989;&#36039;&#26009;\&#24066;&#30010;&#26449;\&#28023;&#32769;&#21517;&#24066;\&#22522;&#26412;&#22259;\&#37117;&#24066;&#35336;&#30011;&#22522;&#26412;&#22259;&#35211;&#31309;&#65298;&#65288;10000&#25774;&#24433;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\lee-b\Excel_Dat\&#24029;&#23822;&#22269;&#36947;\&#29992;&#25490;&#27700;&#24037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KEDA%20Masato\My%20Documents\&#35211;&#31309;&#26360;&#20316;&#25104;&#12484;&#12540;&#12523;\&#20195;&#20385;&#12539;&#20998;&#25499;\H18&#33322;&#28204;&#20195;&#20385;&#65288;&#27744;&#30000;&#20316;&#25104;&#6528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BA3\&#23567;&#23665;&#12501;&#12449;&#12452;&#12523;\&#65320;&#65297;&#65298;&#26481;&#32207;&#65286;&#22823;&#22810;&#21916;&#30010;\&#26481;&#24196;&#30010;\&#22303;&#26408;&#31995;\&#24314;&#35373;&#35506;\H11('99)&#65374;\&#12354;&#65374;&#12380;&#12362;&#12435;&#12398;&#35211;&#31309;&#26360;&#24335;\&#20001;&#31070;&#31246;&#21209;%20&#26368;&#32066;&#35211;&#31309;&#26360;%20H9&#2090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mi_nas\share\09&#22839;&#38533;&#24195;&#22495;&#22522;&#30990;&#35519;&#26619;\01&#25285;&#24403;&#32773;&#20250;&#35696;\100120&#20250;&#35696;\&#20250;&#35696;&#29992;&#12487;&#12540;&#1247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567;&#28580;\&#65319;_DRIVE\&#65436;&#65392;&#65420;&#65439;&#65435;&#34920;&#35336;&#31639;\&#26411;&#30410;\&#26032;&#38283;&#22243;&#22320;\&#26032;&#38283;&#35373;&#35336;&#2636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20.21\s1590\&#23567;&#28580;\&#65319;_DRIVE\&#65436;&#65392;&#65420;&#65439;&#65435;&#34920;&#35336;&#31639;\&#26411;&#30410;\&#26032;&#38283;&#22243;&#22320;\&#26032;&#38283;&#35373;&#35336;&#2636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NT\Bor&#35211;&#31309;&#26360;\98&#35211;&#31309;\97Bo&#31309;&#26032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da\c\&#24499;&#27704;\&#26481;&#28006;&#30010;\&#31246;&#21209;\&#24180;&#24230;&#21029;&#35211;&#31309;&#65300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sep1\&#65420;&#65439;&#65435;&#65404;&#65438;&#65386;&#65400;&#65412;\&#12354;&#65374;&#12363;\&#23777;&#21271;\&#22793;&#26356;&#35211;&#31309;&#20181;&#27096;&#26360;&#23550;&#24540;H1212\&#35336;&#31639;\&#27963;&#24615;&#28845;&#12398;&#12415;\&#9679;TG&#24489;&#27700;-&#38651;&#21147;-&#32173;&#25345;(&#27963;&#24615;&#28845;&#65295;&#25552;&#20986;&#29256;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-SERVER_KOBE\&#31070;&#25144;&#25903;&#24215;&#20849;&#26377;\MRO410\$MRTMP.D\&#31119;&#23713;&#24066;\MSOFFICE\EXCEL5\&#40180;&#28149;&#25774;&#6529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8-aoyagi\e\My%20Documents\&#25480;&#29987;&#29031;&#65297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FASCFR001\Homel$\04180\My%20Documents\Mozal%20Combined%20-%20112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&#20181;&#20107;\&#21942;&#26989;\&#24037;&#22580;&#21029;\05%20&#26704;&#29983;\&#20013;&#38263;&#26399;&#20445;&#20840;&#35336;&#30011;&#12539;&#24310;&#21629;\&#21442;&#32771;&#36039;&#26009;\H.23&#26494;&#26412;&#22522;&#24185;&#24310;&#21629;&#35211;&#31309;(1&#22238;&#30446;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s01\LS\KA\&#29872;&#22659;&#27700;&#36947;&#20849;&#36890;\&#29872;&#22659;&#12503;&#12521;&#12531;&#12488;&#21942;&#26989;\&#65328;&#65318;&#65321;&#29305;&#38598;\&#22586;\FS&#20206;040806&#26368;&#3206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yase00p\ap40\&#12372;&#12415;&#31665;\&#24441;&#25152;&#24037;&#20107;&#20869;&#35379;&#26360;050311&#65288;&#37329;&#38989;&#20837;&#12426;&#652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igata_saver\h\&#39015;&#23458;&#21029;&#65420;&#65387;&#65433;&#65408;&#65438;\&#26032;&#28511;&#30476;&#20986;&#20808;&#20107;&#21209;&#25152;\&#24059;&#22303;&#26408;&#20107;&#21209;&#25152;\&#27827;&#24029;&#29872;&#22659;&#22522;&#26412;&#35336;&#30011;\My%20Documents\&#35211;&#31309;&#20316;&#25104;\&#26093;&#24029;&#24066;\&#29872;&#22659;\&#28381;&#24029;&#24066;\&#31258;&#27700;&#35211;&#65298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1476;&#30959;&#12288;&#30452;&#27193;\&#32676;&#39340;&#30476;\My%20Documents\&#32676;&#39340;&#30476;\&#20195;&#20385;&#34920;\&#31309;&#31639;&#22522;&#28310;\&#26032;&#35215;&#22259;&#2127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t6\Pc_public2\kg1\&#20849;&#36890;\02.&#24341;&#21512;&#21029;\01&#33258;&#27835;&#20307;\15&#26032;&#28511;\&#26032;&#28511;&#24066;\02%20&#20837;&#26413;&#26360;&#39006;080125\02&#26908;&#35342;\02&#12463;&#12525;&#12540;&#12474;&#12489;&#26908;&#35342;\01%20&#29123;&#28988;&#35336;&#31639;\&#29123;&#28988;&#35336;&#31639;&#65288;&#20027;&#28784;&#21336;&#29420;&#6528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v5133d1waka\e\TEMP\&#21521;&#26085;&#35211;&#3130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_pc1\d\&#20013;&#30000;\&#19977;&#37325;&#30476;&#24193;\&#19977;&#37325;&#30476;&#28207;&#28286;&#35506;.xls" TargetMode="External"/></Relationships>
</file>

<file path=xl/externalLinks/_rels/externalLink8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../Users/daiko/Desktop/&#35211;&#31309;&#26360;&#12288;&#12402;&#12394;&#24418;&#12288;&#12849;&#22823;&#20809;.xls" TargetMode="External"/><Relationship Id="rId2" Type="http://schemas.openxmlformats.org/officeDocument/2006/relationships/externalLinkPath" Target="file:///C:\Users\daiko\Desktop\&#35211;&#31309;&#26360;&#12288;&#12402;&#12394;&#24418;&#12288;&#12849;&#22823;&#20809;.xls" TargetMode="External"/><Relationship Id="rId1" Type="http://schemas.openxmlformats.org/officeDocument/2006/relationships/externalLinkPath" Target="/Users/daiko/Desktop/&#35211;&#31309;&#26360;&#12288;&#12402;&#12394;&#24418;&#12288;&#12849;&#22823;&#20809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269;&#24235;&#22899;&#23376;\MO\&#23458;&#20808;&#27598;\&#23470;&#23822;&#65288;&#31481;&#30000;&#65289;\H15&#23455;R3\&#35084;&#23455;12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6.90.236\share\My%20Documents\&#20195;&#20385;&#34920;\&#27161;&#23450;&#28857;\&#23550;&#31354;&#27161;&#356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20.21\s1590\&#22269;&#24235;&#22899;&#23376;\MO\&#23458;&#20808;&#27598;\&#23470;&#23822;&#65288;&#31481;&#30000;&#65289;\H15&#23455;R3\&#35084;&#23455;12-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&#20181;&#20107;&#39208;\&#23567;&#30000;&#21407;\&#23567;&#30000;&#21407;&#35211;&#31309;&#26360;\5436&#65288;3&#21495;&#12496;&#12464;&#12497;&#12483;&#12461;&#12531;&#65289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7973;&#20117;\Work%20Table(&#35373;&#35336;)\&#35373;&#35336;&#26360;\Documents%20and%20Settings\T96E124J\&#12487;&#12473;&#12463;&#12488;&#12483;&#12503;\&#12467;&#12500;&#12540;%20&#65374;%20&#35373;&#35336;&#26360;&#21407;&#26412;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7973;&#20117;\Work%20Table(&#35373;&#35336;)\&#35373;&#35336;&#26360;\Documents%20and%20Settings\T96E124J\&#12487;&#12473;&#12463;&#12488;&#12483;&#12503;\&#12467;&#12500;&#12540;%20&#65374;%20&#35373;&#35336;&#26360;&#21407;&#26412;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1k-tokyo02\PASS&#12501;&#12457;&#12523;&#12480;\&#20181;&#20107;\&#21942;&#26989;\&#24037;&#22580;&#21029;\&#26704;&#29983;\&#35211;&#31309;&#26360;\H20&#24180;&#24230;\6813%20%20&#28988;&#21364;&#28809;&#32784;&#28779;&#29289;&#31561;&#20462;&#32341;(&#20104;&#31639;&#29992;).xls" TargetMode="External"/></Relationships>
</file>

<file path=xl/externalLinks/_rels/externalLink95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&#9733;&#9733;&#65320;27&#24180;&#24230;&#26989;&#21209;/&#9733;&#9733;&#24693;&#24237;&#30330;&#27880;&#36039;&#26009;&#65288;&#28168;&#65289;/12&#24693;&#24237;&#29017;&#31361;&#35299;&#20307;&#35373;&#35336;/12&#24693;&#24237;&#29017;&#31361;&#35299;&#20307;&#35373;&#35336;/Documents%20and%20Settings/taki193/Local%20Settings/Temporary%20Internet%20Files/Content.IE5/SDABGXMV/Documents/&#28381;&#27810;&#35299;&#20307;&#24037;&#20107;&#35373;&#35336;&#65288;&#26481;&#20140;&#24314;&#35373;&#12467;&#12531;&#65289;/&#28381;&#27810;&#25968;&#37327;&#35336;&#31639;&#26360;09.10.20/tetuWorkus/&#35336;&#31639;&#26360;.xls?CC921B90" TargetMode="External"/><Relationship Id="rId1" Type="http://schemas.openxmlformats.org/officeDocument/2006/relationships/externalLinkPath" Target="file:///\\CC921B90\&#35336;&#31639;&#2636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aki193\Local%20Settings\Temporary%20Internet%20Files\Content.IE5\SDABGXMV\Documents\&#28381;&#27810;&#35299;&#20307;&#24037;&#20107;&#35373;&#35336;&#65288;&#26481;&#20140;&#24314;&#35373;&#12467;&#12531;&#65289;\&#28381;&#27810;&#25968;&#37327;&#35336;&#31639;&#26360;09.10.20\tetuWorkus\&#35336;&#31639;&#2636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8988;&#21364;\SK25\222-13017-SK20&#65288;&#20234;&#21218;&#23822;&#24066;&#65306;&#12354;&#12378;&#12414;&#12473;&#12488;&#12483;&#12463;&#12516;&#12540;&#12489;&#35373;&#35336;&#65289;\&#25104;&#26524;&#21697;\&#35373;&#35336;&#26360;\Documents%20and%20Settings\taki193\Local%20Settings\Temporary%20Internet%20Files\Content.IE5\SDABGXMV\Documents\&#28381;&#27810;&#35299;&#20307;&#24037;&#20107;&#35373;&#35336;&#65288;&#26481;&#20140;&#24314;&#35373;&#12467;&#12531;&#65289;\&#28381;&#27810;&#25968;&#37327;&#35336;&#31639;&#26360;09.10.20\tetuWorkus\&#35336;&#31639;&#2636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rvt01\tetuWorkus\JEC\&#22826;&#30000;&#12372;&#12415;&#20966;&#29702;&#22580;\&#35519;&#26360;\H7&#38598;&#22645;&#35373;&#20633;&#35299;&#20307;&#35519;&#2636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4.4\&#26481;&#20140;&#25903;&#24215;\&#35336;&#30011;&#31309;&#31639;&#65400;&#65438;&#65433;&#65392;&#65420;&#65439;\04&#65426;&#65437;&#65411;&#35211;&#31309;&#27161;&#28310;\01&#29872;&#22659;&#65381;&#36039;&#28304;&#21270;&#65432;&#65403;&#65394;&#65400;&#65433;\02&#21336;&#20385;&#65421;&#65438;&#65392;&#65405;\02&#65418;&#65394;&#65418;&#65439;&#65392;&#28779;&#26684;&#23376;&#21336;&#20385;\&#65418;&#65394;&#65418;&#65439;&#65392;&#28779;&#26684;&#23376;&#21336;&#20385;&#34920;(&#21427;&#31192;&#29256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ｺﾋﾟｰc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"/>
      <sheetName val="内訳"/>
      <sheetName val="整備項目"/>
      <sheetName val="表紙1"/>
      <sheetName val="明細"/>
      <sheetName val="提出用"/>
      <sheetName val="計算用(A3)"/>
      <sheetName val="計算用(A4)"/>
      <sheetName val="年度別事業費"/>
      <sheetName val="加熱器更新分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目次 佐竹案"/>
      <sheetName val="全連用その１"/>
      <sheetName val="全連用その２"/>
      <sheetName val="全連用その３"/>
      <sheetName val="全連用その４"/>
      <sheetName val="02B 黒石"/>
      <sheetName val="07A 田島下郷"/>
      <sheetName val="07B 福島西部"/>
      <sheetName val="09C 安蘇"/>
      <sheetName val="09D 芳賀中部"/>
      <sheetName val="13H 奥多摩"/>
      <sheetName val="15D 上越"/>
      <sheetName val="19B 中巨摩"/>
      <sheetName val="麻生町"/>
      <sheetName val="22E 熱海"/>
      <sheetName val="24C 熊野"/>
      <sheetName val="24D 河芸"/>
      <sheetName val="30A 南部町"/>
      <sheetName val="34C 賀茂"/>
      <sheetName val="42B 勝本"/>
      <sheetName val="47B 本部"/>
      <sheetName val="基本単価表"/>
      <sheetName val="フォーマット"/>
      <sheetName val="質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B7" t="str">
            <v>①</v>
          </cell>
          <cell r="C7" t="str">
            <v>HF30CL</v>
          </cell>
          <cell r="D7">
            <v>1000</v>
          </cell>
        </row>
        <row r="8">
          <cell r="B8" t="str">
            <v>②</v>
          </cell>
          <cell r="C8" t="str">
            <v>HF30I</v>
          </cell>
          <cell r="D8">
            <v>1030</v>
          </cell>
        </row>
        <row r="9">
          <cell r="B9" t="str">
            <v>③</v>
          </cell>
          <cell r="C9" t="str">
            <v>HN5L</v>
          </cell>
          <cell r="D9">
            <v>1050</v>
          </cell>
        </row>
        <row r="10">
          <cell r="B10" t="str">
            <v>④</v>
          </cell>
          <cell r="C10" t="str">
            <v>SCH11</v>
          </cell>
          <cell r="D10">
            <v>1050</v>
          </cell>
        </row>
        <row r="11">
          <cell r="B11" t="str">
            <v>⑤</v>
          </cell>
          <cell r="C11" t="str">
            <v>SCH12</v>
          </cell>
          <cell r="D11">
            <v>1090</v>
          </cell>
        </row>
        <row r="12">
          <cell r="B12" t="str">
            <v>⑥</v>
          </cell>
          <cell r="C12" t="str">
            <v>HF30IW</v>
          </cell>
          <cell r="D12">
            <v>1100</v>
          </cell>
        </row>
        <row r="14">
          <cell r="B14" t="str">
            <v xml:space="preserve">  2.耐熱鋳物(中央仕切金物除く)</v>
          </cell>
        </row>
        <row r="15">
          <cell r="B15" t="str">
            <v>①</v>
          </cell>
          <cell r="C15" t="str">
            <v>HF30CL</v>
          </cell>
          <cell r="D15">
            <v>900</v>
          </cell>
        </row>
        <row r="16">
          <cell r="B16" t="str">
            <v>②</v>
          </cell>
          <cell r="C16" t="str">
            <v>SCH11</v>
          </cell>
          <cell r="D16">
            <v>1050</v>
          </cell>
        </row>
      </sheetData>
      <sheetData sheetId="24" refreshError="1"/>
      <sheetData sheetId="2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シート"/>
      <sheetName val="登録票"/>
      <sheetName val="実行計算書"/>
      <sheetName val="目的コード"/>
      <sheetName val="種別コード"/>
      <sheetName val="社員コード"/>
      <sheetName val="単価表"/>
      <sheetName val="ﾃｰﾌﾞ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※内容の変更が有りましたら各自にて修正して下さい。不要な行は削除して結構です。</v>
          </cell>
        </row>
        <row r="2">
          <cell r="B2" t="str">
            <v>氏名</v>
          </cell>
        </row>
        <row r="4">
          <cell r="B4" t="str">
            <v>井上 淳平</v>
          </cell>
        </row>
        <row r="5">
          <cell r="B5" t="str">
            <v>加藤 純子</v>
          </cell>
        </row>
        <row r="6">
          <cell r="B6" t="str">
            <v>吉野 義弘</v>
          </cell>
        </row>
        <row r="7">
          <cell r="B7" t="str">
            <v>竹内 雅昭</v>
          </cell>
        </row>
        <row r="8">
          <cell r="B8" t="str">
            <v>白井 晶</v>
          </cell>
        </row>
        <row r="9">
          <cell r="B9" t="str">
            <v>山本 晃嗣</v>
          </cell>
        </row>
        <row r="10">
          <cell r="B10" t="str">
            <v>石田 知久</v>
          </cell>
        </row>
        <row r="11">
          <cell r="B11" t="str">
            <v>中島 優</v>
          </cell>
        </row>
        <row r="12">
          <cell r="B12" t="str">
            <v>小林 直樹</v>
          </cell>
        </row>
        <row r="13">
          <cell r="B13" t="str">
            <v>瀬山 奏</v>
          </cell>
        </row>
        <row r="14">
          <cell r="B14" t="str">
            <v>橘川 正徳</v>
          </cell>
        </row>
        <row r="15">
          <cell r="B15" t="str">
            <v>橘川 正徳</v>
          </cell>
        </row>
        <row r="16">
          <cell r="B16" t="str">
            <v>石井 正邦</v>
          </cell>
        </row>
        <row r="17">
          <cell r="B17" t="str">
            <v>酒井 彰一</v>
          </cell>
        </row>
        <row r="18">
          <cell r="B18" t="str">
            <v>山口 穣</v>
          </cell>
        </row>
        <row r="19">
          <cell r="B19" t="str">
            <v>得永 盛弥</v>
          </cell>
        </row>
        <row r="20">
          <cell r="B20" t="str">
            <v>今村 和彦</v>
          </cell>
        </row>
        <row r="21">
          <cell r="B21" t="str">
            <v>堤 清</v>
          </cell>
        </row>
        <row r="22">
          <cell r="B22" t="str">
            <v>田島 俊明</v>
          </cell>
        </row>
        <row r="23">
          <cell r="B23" t="str">
            <v>仁和 義博</v>
          </cell>
        </row>
        <row r="24">
          <cell r="B24" t="str">
            <v>小林 健太郎</v>
          </cell>
        </row>
        <row r="25">
          <cell r="B25" t="str">
            <v>池田 晴紀</v>
          </cell>
        </row>
        <row r="26">
          <cell r="B26" t="str">
            <v>若畑 雄嗣</v>
          </cell>
        </row>
        <row r="27">
          <cell r="B27" t="str">
            <v>周防 武仁</v>
          </cell>
        </row>
        <row r="28">
          <cell r="B28" t="str">
            <v>吉野 昭生</v>
          </cell>
        </row>
        <row r="29">
          <cell r="B29" t="str">
            <v>木戸 浩彦</v>
          </cell>
        </row>
        <row r="30">
          <cell r="B30" t="str">
            <v>緒方 訓一</v>
          </cell>
        </row>
        <row r="31">
          <cell r="B31" t="str">
            <v>小溝 岳</v>
          </cell>
        </row>
        <row r="32">
          <cell r="B32" t="str">
            <v>東 澄人</v>
          </cell>
        </row>
        <row r="33">
          <cell r="B33" t="str">
            <v>杉山 祐貴</v>
          </cell>
        </row>
        <row r="34">
          <cell r="B34" t="str">
            <v>貞野 良博</v>
          </cell>
        </row>
        <row r="35">
          <cell r="B35" t="str">
            <v>夏野 浩尚</v>
          </cell>
        </row>
        <row r="36">
          <cell r="B36" t="str">
            <v>菅野 裕伸</v>
          </cell>
        </row>
        <row r="37">
          <cell r="B37" t="str">
            <v>井上 淳平</v>
          </cell>
        </row>
        <row r="38">
          <cell r="B38" t="str">
            <v>小林 且典</v>
          </cell>
        </row>
        <row r="39">
          <cell r="B39" t="str">
            <v>駒宮 聡</v>
          </cell>
        </row>
        <row r="40">
          <cell r="B40" t="str">
            <v>古磯 直樹</v>
          </cell>
        </row>
        <row r="41">
          <cell r="B41" t="str">
            <v>加賀 徳彦</v>
          </cell>
        </row>
        <row r="42">
          <cell r="B42" t="str">
            <v>河合 由子</v>
          </cell>
        </row>
        <row r="43">
          <cell r="B43" t="str">
            <v>榎本 敬大</v>
          </cell>
        </row>
        <row r="44">
          <cell r="B44" t="str">
            <v>坂井 健也</v>
          </cell>
        </row>
        <row r="45">
          <cell r="B45" t="str">
            <v>川津 克也</v>
          </cell>
        </row>
        <row r="46">
          <cell r="B46" t="str">
            <v>本多 憲一郎</v>
          </cell>
        </row>
        <row r="47">
          <cell r="B47" t="str">
            <v>香田 俊</v>
          </cell>
        </row>
        <row r="48">
          <cell r="B48" t="str">
            <v>細野 要</v>
          </cell>
        </row>
        <row r="49">
          <cell r="B49" t="str">
            <v>佐藤 則夫</v>
          </cell>
        </row>
        <row r="50">
          <cell r="B50" t="str">
            <v>池田 真人</v>
          </cell>
        </row>
        <row r="51">
          <cell r="B51" t="str">
            <v>今井 堂博</v>
          </cell>
        </row>
        <row r="52">
          <cell r="B52" t="str">
            <v>長谷川 瑛一</v>
          </cell>
        </row>
        <row r="53">
          <cell r="B53" t="str">
            <v>長沢 二郎</v>
          </cell>
        </row>
        <row r="54">
          <cell r="B54" t="str">
            <v>北村 常</v>
          </cell>
        </row>
        <row r="55">
          <cell r="B55" t="str">
            <v>稲見 佳代子</v>
          </cell>
        </row>
        <row r="56">
          <cell r="B56" t="str">
            <v>繁田 啓介</v>
          </cell>
        </row>
        <row r="57">
          <cell r="B57" t="str">
            <v>長尾 顕壮</v>
          </cell>
        </row>
        <row r="58">
          <cell r="B58" t="str">
            <v>内山 俊一郎</v>
          </cell>
        </row>
        <row r="59">
          <cell r="B59" t="str">
            <v>長尾 顕壮</v>
          </cell>
        </row>
        <row r="60">
          <cell r="B60" t="str">
            <v>松岡 宏威</v>
          </cell>
        </row>
        <row r="61">
          <cell r="B61" t="str">
            <v>小倉 仙司</v>
          </cell>
        </row>
        <row r="62">
          <cell r="B62" t="str">
            <v>日向 秀明</v>
          </cell>
        </row>
        <row r="63">
          <cell r="B63" t="str">
            <v>渡部 哲夫</v>
          </cell>
        </row>
        <row r="64">
          <cell r="B64" t="str">
            <v>前川 真悟</v>
          </cell>
        </row>
        <row r="65">
          <cell r="B65" t="str">
            <v>大橋 恵子</v>
          </cell>
        </row>
        <row r="66">
          <cell r="B66" t="str">
            <v>松岡 宏威</v>
          </cell>
        </row>
        <row r="67">
          <cell r="B67" t="str">
            <v>松岡 宏威</v>
          </cell>
        </row>
        <row r="68">
          <cell r="B68" t="str">
            <v>齊藤 奉晴</v>
          </cell>
        </row>
        <row r="69">
          <cell r="B69" t="str">
            <v>堀尾 武司</v>
          </cell>
        </row>
        <row r="70">
          <cell r="B70" t="str">
            <v>寺島 恵利</v>
          </cell>
        </row>
        <row r="71">
          <cell r="B71" t="str">
            <v>徳永 英樹</v>
          </cell>
        </row>
        <row r="72">
          <cell r="B72" t="str">
            <v>谷貝 明男</v>
          </cell>
        </row>
        <row r="73">
          <cell r="B73" t="str">
            <v>鈴木 基峰</v>
          </cell>
        </row>
        <row r="74">
          <cell r="B74" t="str">
            <v>佐藤 輝</v>
          </cell>
        </row>
        <row r="75">
          <cell r="B75" t="str">
            <v>野上 靖之</v>
          </cell>
        </row>
        <row r="76">
          <cell r="B76" t="str">
            <v>塙 泰一郎</v>
          </cell>
        </row>
        <row r="77">
          <cell r="B77" t="str">
            <v>小林 眞</v>
          </cell>
        </row>
        <row r="78">
          <cell r="B78" t="str">
            <v>岡山 司</v>
          </cell>
        </row>
        <row r="79">
          <cell r="B79" t="str">
            <v>清水 美千子</v>
          </cell>
        </row>
        <row r="80">
          <cell r="B80" t="str">
            <v>徳永 英樹</v>
          </cell>
        </row>
        <row r="81">
          <cell r="B81" t="str">
            <v>高須 輝基</v>
          </cell>
        </row>
        <row r="82">
          <cell r="B82" t="str">
            <v>柴原 数雄</v>
          </cell>
        </row>
        <row r="83">
          <cell r="B83" t="str">
            <v>鈴木 俊文</v>
          </cell>
        </row>
        <row r="84">
          <cell r="B84" t="str">
            <v>長谷川 英美</v>
          </cell>
        </row>
        <row r="85">
          <cell r="B85" t="str">
            <v>米田 敏秀</v>
          </cell>
        </row>
        <row r="86">
          <cell r="B86" t="str">
            <v>黒川 浩明</v>
          </cell>
        </row>
        <row r="87">
          <cell r="B87" t="str">
            <v>澤田 剛史</v>
          </cell>
        </row>
        <row r="88">
          <cell r="B88" t="str">
            <v>大室 直史</v>
          </cell>
        </row>
        <row r="89">
          <cell r="B89" t="str">
            <v>小田 三千夫</v>
          </cell>
        </row>
        <row r="90">
          <cell r="B90" t="str">
            <v>横田 文男</v>
          </cell>
        </row>
        <row r="91">
          <cell r="B91" t="str">
            <v>高橋 守</v>
          </cell>
        </row>
        <row r="92">
          <cell r="B92" t="str">
            <v>坂部 元二</v>
          </cell>
        </row>
        <row r="93">
          <cell r="B93" t="str">
            <v>大泉 純也</v>
          </cell>
        </row>
        <row r="94">
          <cell r="B94" t="str">
            <v>嶋野 雄一</v>
          </cell>
        </row>
        <row r="95">
          <cell r="B95" t="str">
            <v>小出 和政</v>
          </cell>
        </row>
        <row r="96">
          <cell r="B96" t="str">
            <v>横尾 泰広</v>
          </cell>
        </row>
        <row r="97">
          <cell r="B97" t="str">
            <v>礒部 浩平</v>
          </cell>
        </row>
        <row r="98">
          <cell r="B98" t="str">
            <v>伊藤 裕</v>
          </cell>
        </row>
        <row r="99">
          <cell r="B99" t="str">
            <v>中西 芳彦</v>
          </cell>
        </row>
        <row r="100">
          <cell r="B100" t="str">
            <v>浅田 典親</v>
          </cell>
        </row>
        <row r="101">
          <cell r="B101" t="str">
            <v>檀上 拓也</v>
          </cell>
        </row>
        <row r="102">
          <cell r="B102" t="str">
            <v>佐々木 洋一</v>
          </cell>
        </row>
        <row r="103">
          <cell r="B103" t="str">
            <v>阿部 亮吾</v>
          </cell>
        </row>
        <row r="104">
          <cell r="B104" t="str">
            <v>村上 沙綾</v>
          </cell>
        </row>
        <row r="105">
          <cell r="B105" t="str">
            <v>井田 憲吾</v>
          </cell>
        </row>
        <row r="106">
          <cell r="B106" t="str">
            <v>後藤 未亜</v>
          </cell>
        </row>
        <row r="107">
          <cell r="B107" t="str">
            <v>増田 博行</v>
          </cell>
        </row>
        <row r="108">
          <cell r="B108" t="str">
            <v>野中 保晃</v>
          </cell>
        </row>
        <row r="109">
          <cell r="B109" t="str">
            <v>中野 崇</v>
          </cell>
        </row>
        <row r="110">
          <cell r="B110" t="str">
            <v>阿部 章</v>
          </cell>
        </row>
        <row r="111">
          <cell r="B111" t="str">
            <v>藤本 修士</v>
          </cell>
        </row>
        <row r="112">
          <cell r="B112" t="str">
            <v>瀧澤 佳代子</v>
          </cell>
        </row>
        <row r="113">
          <cell r="B113" t="str">
            <v>黒川 尚史</v>
          </cell>
        </row>
        <row r="114">
          <cell r="B114" t="str">
            <v>宮武 康則</v>
          </cell>
        </row>
        <row r="115">
          <cell r="B115" t="str">
            <v>今野 宏樹</v>
          </cell>
        </row>
        <row r="116">
          <cell r="B116" t="str">
            <v>白井 直樹</v>
          </cell>
        </row>
        <row r="117">
          <cell r="B117" t="str">
            <v>大山 容一</v>
          </cell>
        </row>
        <row r="118">
          <cell r="B118" t="str">
            <v>中村 三友</v>
          </cell>
        </row>
        <row r="119">
          <cell r="B119" t="str">
            <v>清水 真人</v>
          </cell>
        </row>
        <row r="120">
          <cell r="B120" t="str">
            <v>塚田 真之</v>
          </cell>
        </row>
        <row r="121">
          <cell r="B121" t="str">
            <v>永治 孝司</v>
          </cell>
        </row>
        <row r="122">
          <cell r="B122" t="str">
            <v>加藤 誉之</v>
          </cell>
        </row>
        <row r="123">
          <cell r="B123" t="str">
            <v>太田 有紀</v>
          </cell>
        </row>
        <row r="124">
          <cell r="B124" t="str">
            <v>島野 宗太</v>
          </cell>
        </row>
        <row r="125">
          <cell r="B125" t="str">
            <v>石月 心介</v>
          </cell>
        </row>
        <row r="126">
          <cell r="B126" t="str">
            <v>野田 誠二</v>
          </cell>
        </row>
        <row r="127">
          <cell r="B127" t="str">
            <v>小野 俊隆</v>
          </cell>
        </row>
        <row r="128">
          <cell r="B128" t="str">
            <v>須崎 正幸</v>
          </cell>
        </row>
        <row r="129">
          <cell r="B129" t="str">
            <v>長山 亜紀良</v>
          </cell>
        </row>
        <row r="130">
          <cell r="B130" t="str">
            <v>今井 秀男</v>
          </cell>
        </row>
        <row r="131">
          <cell r="B131" t="str">
            <v>眞庭 輝彦</v>
          </cell>
        </row>
        <row r="132">
          <cell r="B132" t="str">
            <v>山崎 勉</v>
          </cell>
        </row>
        <row r="133">
          <cell r="B133" t="str">
            <v>菊池 岳夫</v>
          </cell>
        </row>
        <row r="134">
          <cell r="B134" t="str">
            <v>井上 敏彦</v>
          </cell>
        </row>
        <row r="135">
          <cell r="B135" t="str">
            <v>野澤 雅章</v>
          </cell>
        </row>
        <row r="136">
          <cell r="B136" t="str">
            <v>宍戸 衛</v>
          </cell>
        </row>
        <row r="137">
          <cell r="B137" t="str">
            <v>小野木 康介</v>
          </cell>
        </row>
        <row r="138">
          <cell r="B138" t="str">
            <v>松尾 靖浩</v>
          </cell>
        </row>
        <row r="139">
          <cell r="B139" t="str">
            <v>齋藤 恵介</v>
          </cell>
        </row>
        <row r="140">
          <cell r="B140" t="str">
            <v>菅原 正寛</v>
          </cell>
        </row>
        <row r="141">
          <cell r="B141" t="str">
            <v>髙木 誠</v>
          </cell>
        </row>
      </sheetData>
      <sheetData sheetId="6" refreshError="1"/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家庭"/>
      <sheetName val="Ⅰ．グラフ "/>
      <sheetName val="Ⅱ．グラフ"/>
      <sheetName val="世帯別排出量"/>
      <sheetName val="世帯別排出量グラフ"/>
      <sheetName val="排出量原単位"/>
      <sheetName val="倶知安町世帯数"/>
      <sheetName val="協力意識"/>
      <sheetName val="協力意識グラフ "/>
      <sheetName val="Ⅰ．グラフ_"/>
      <sheetName val="協力意識グラフ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応札検討"/>
      <sheetName val="表紙"/>
      <sheetName val="表紙-入力用"/>
      <sheetName val="Total"/>
      <sheetName val="内訳"/>
      <sheetName val="労務単価"/>
      <sheetName val="提出用"/>
      <sheetName val="計算用(A3)"/>
      <sheetName val="計算用(A4)"/>
      <sheetName val="業者別集計"/>
      <sheetName val="部品ﾘｽ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集計業者名</v>
          </cell>
        </row>
        <row r="2">
          <cell r="C2" t="str">
            <v>㈶発電設備技術検査協会</v>
          </cell>
        </row>
        <row r="4">
          <cell r="C4" t="str">
            <v>ｱﾀｶ大機</v>
          </cell>
        </row>
        <row r="5">
          <cell r="C5" t="str">
            <v>ｱﾝﾚｯﾄ</v>
          </cell>
        </row>
        <row r="6">
          <cell r="C6" t="str">
            <v>㈱井ノ上</v>
          </cell>
        </row>
        <row r="7">
          <cell r="C7" t="str">
            <v>上鍋機設工業㈱</v>
          </cell>
        </row>
        <row r="8">
          <cell r="C8" t="str">
            <v>㈱大阪ﾋｶﾘ</v>
          </cell>
        </row>
        <row r="9">
          <cell r="C9" t="str">
            <v>ｵﾘｴﾝﾀﾙ機電㈱</v>
          </cell>
        </row>
        <row r="10">
          <cell r="C10" t="str">
            <v>㈱鹿島商会</v>
          </cell>
        </row>
        <row r="11">
          <cell r="C11" t="str">
            <v>神奈川ｵｲﾙｻｰﾋﾞｽ㈱</v>
          </cell>
        </row>
        <row r="12">
          <cell r="C12" t="str">
            <v>㈱川上工業所</v>
          </cell>
        </row>
        <row r="13">
          <cell r="C13" t="str">
            <v>木幡計器製作所</v>
          </cell>
        </row>
        <row r="14">
          <cell r="C14" t="str">
            <v>㈱実用</v>
          </cell>
        </row>
        <row r="15">
          <cell r="C15" t="str">
            <v>新日造ｴﾝｼﾞ㈱</v>
          </cell>
        </row>
        <row r="16">
          <cell r="C16" t="str">
            <v>㈱瀬田製作所</v>
          </cell>
        </row>
        <row r="17">
          <cell r="C17" t="str">
            <v>大盛工業㈱</v>
          </cell>
        </row>
        <row r="18">
          <cell r="C18" t="str">
            <v>ﾀｲﾖｰﾃｸﾉ㈱</v>
          </cell>
        </row>
        <row r="19">
          <cell r="C19" t="str">
            <v>ﾃｸﾆｶ</v>
          </cell>
        </row>
        <row r="20">
          <cell r="C20" t="str">
            <v>㈱東環ｴﾝｼﾞﾆｱﾘﾝｸﾞ</v>
          </cell>
        </row>
        <row r="21">
          <cell r="C21" t="str">
            <v>㈱東京ﾏﾙﾃｨｰ</v>
          </cell>
        </row>
        <row r="22">
          <cell r="C22" t="str">
            <v>㈱ﾄｰﾖｰｺｰﾎﾟﾚｰｼｮﾝ</v>
          </cell>
        </row>
        <row r="23">
          <cell r="C23" t="str">
            <v>巴工業㈱</v>
          </cell>
        </row>
        <row r="24">
          <cell r="C24" t="str">
            <v>㈱酉島製作所</v>
          </cell>
        </row>
        <row r="25">
          <cell r="C25" t="str">
            <v>㈱中北製作所</v>
          </cell>
        </row>
        <row r="26">
          <cell r="C26" t="str">
            <v>ﾆﾁｱｽ㈱</v>
          </cell>
        </row>
        <row r="27">
          <cell r="C27" t="str">
            <v>㈱ﾆﾁｿﾞｳﾃｯｸ</v>
          </cell>
        </row>
        <row r="28">
          <cell r="C28" t="str">
            <v>㈱日章ｱﾄﾞﾐﾆﾌﾟﾗﾝ</v>
          </cell>
        </row>
        <row r="29">
          <cell r="C29" t="str">
            <v>日神ｻｰﾋﾞｽ㈱</v>
          </cell>
        </row>
        <row r="30">
          <cell r="C30" t="str">
            <v>㈱福島製作所</v>
          </cell>
        </row>
        <row r="31">
          <cell r="C31" t="str">
            <v>不二ｻｯｼ㈱</v>
          </cell>
        </row>
        <row r="32">
          <cell r="C32" t="str">
            <v>藤田ｴﾝｼﾞﾆｱﾘﾝﾝｸﾞ㈱</v>
          </cell>
        </row>
        <row r="33">
          <cell r="C33" t="str">
            <v>富士ホイスト工業㈱</v>
          </cell>
        </row>
        <row r="34">
          <cell r="C34" t="str">
            <v>藤原機械工業㈱</v>
          </cell>
        </row>
        <row r="35">
          <cell r="C35" t="str">
            <v>㈱扶洋</v>
          </cell>
        </row>
        <row r="36">
          <cell r="C36" t="str">
            <v>ﾐﾔﾏ産業</v>
          </cell>
        </row>
        <row r="37">
          <cell r="C37" t="str">
            <v>㈱盛田工業所</v>
          </cell>
        </row>
        <row r="38">
          <cell r="C38" t="str">
            <v>横浜中央工業㈱</v>
          </cell>
        </row>
        <row r="39">
          <cell r="C39" t="str">
            <v>㈱ﾘﾝｶｲ</v>
          </cell>
        </row>
        <row r="41">
          <cell r="C41" t="str">
            <v>愛豊工業</v>
          </cell>
        </row>
        <row r="42">
          <cell r="C42" t="str">
            <v>IMEX</v>
          </cell>
        </row>
        <row r="43">
          <cell r="C43" t="str">
            <v>ｴﾊﾞｰﾛｲ</v>
          </cell>
        </row>
        <row r="44">
          <cell r="C44" t="str">
            <v>大関ｼﾞｮｲﾃｯｸ</v>
          </cell>
        </row>
        <row r="45">
          <cell r="C45" t="str">
            <v>片山ﾁｪｰﾝ</v>
          </cell>
        </row>
        <row r="46">
          <cell r="C46" t="str">
            <v>汽缶部品製造㈱</v>
          </cell>
        </row>
        <row r="47">
          <cell r="C47" t="str">
            <v>ｷｸｽｽﾞ</v>
          </cell>
        </row>
        <row r="48">
          <cell r="C48" t="str">
            <v>新光産業</v>
          </cell>
        </row>
        <row r="49">
          <cell r="C49" t="str">
            <v>大平工業</v>
          </cell>
        </row>
        <row r="50">
          <cell r="C50" t="str">
            <v>大洋ﾊﾟｯｷﾝｸﾞ</v>
          </cell>
        </row>
        <row r="51">
          <cell r="C51" t="str">
            <v>ﾀｲﾖｰﾃｸﾉ㈱(資)</v>
          </cell>
        </row>
        <row r="52">
          <cell r="C52" t="str">
            <v>東興ｼﾞｵﾃｯｸ</v>
          </cell>
        </row>
        <row r="53">
          <cell r="C53" t="str">
            <v>ﾆﾁｱｽ㈱(資)</v>
          </cell>
        </row>
        <row r="54">
          <cell r="C54" t="str">
            <v>日本ﾋﾟﾗｰ</v>
          </cell>
        </row>
        <row r="55">
          <cell r="C55" t="str">
            <v>ﾊﾞﾙｶｰ工業</v>
          </cell>
        </row>
        <row r="56">
          <cell r="C56" t="str">
            <v>日立機材</v>
          </cell>
        </row>
        <row r="57">
          <cell r="C57" t="str">
            <v>文化貿易工業</v>
          </cell>
        </row>
        <row r="58">
          <cell r="C58" t="str">
            <v>保科製作所</v>
          </cell>
        </row>
        <row r="59">
          <cell r="C59" t="str">
            <v>丸富ｺﾞﾑ</v>
          </cell>
        </row>
        <row r="60">
          <cell r="C60" t="str">
            <v>ﾐﾂﾔ送風機</v>
          </cell>
        </row>
        <row r="61">
          <cell r="C61" t="str">
            <v>ﾐﾔﾜｷ</v>
          </cell>
        </row>
        <row r="62">
          <cell r="C62" t="str">
            <v>山里産業</v>
          </cell>
        </row>
        <row r="63">
          <cell r="C63" t="str">
            <v>ﾕﾀｶｽﾁｰﾙ</v>
          </cell>
        </row>
        <row r="64">
          <cell r="C64" t="str">
            <v>ﾘｰﾌｴﾅｼﾞｰ</v>
          </cell>
        </row>
        <row r="66">
          <cell r="C66" t="str">
            <v>木内計測</v>
          </cell>
        </row>
        <row r="67">
          <cell r="C67" t="str">
            <v>ｸﾞﾘｰﾝﾌﾞﾙｰ</v>
          </cell>
        </row>
        <row r="68">
          <cell r="C68" t="str">
            <v>東邦ﾔﾝﾏｰﾃｯｸ</v>
          </cell>
        </row>
        <row r="69">
          <cell r="C69" t="str">
            <v>ﾄｰﾖｰｺｰﾎﾟﾚｰｼｮﾝ(電)</v>
          </cell>
        </row>
        <row r="70">
          <cell r="C70" t="str">
            <v>日立国際電気ｻｰﾋﾞｽ</v>
          </cell>
        </row>
        <row r="71">
          <cell r="C71" t="str">
            <v>日立ﾊｲﾃｸﾄﾚｰﾃﾞｨﾝｸﾞ</v>
          </cell>
        </row>
        <row r="72">
          <cell r="C72" t="str">
            <v>藤田ｴﾝｼﾞﾆｱﾘﾝｸﾞ</v>
          </cell>
        </row>
        <row r="73">
          <cell r="C73" t="str">
            <v>㈱扶洋(電)</v>
          </cell>
        </row>
        <row r="74">
          <cell r="C74" t="str">
            <v>明電舎</v>
          </cell>
        </row>
        <row r="76">
          <cell r="C76" t="str">
            <v>電G</v>
          </cell>
        </row>
      </sheetData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整地表紙"/>
      <sheetName val="中表紙"/>
      <sheetName val="土工集計表"/>
      <sheetName val="工種別集計表"/>
      <sheetName val="運土一覧表"/>
      <sheetName val="表　紙"/>
      <sheetName val="集　計　表"/>
      <sheetName val="16-3"/>
      <sheetName val="16-6"/>
      <sheetName val="16-14"/>
      <sheetName val="16-28"/>
      <sheetName val="16-29"/>
      <sheetName val="16-30"/>
      <sheetName val="16-31"/>
      <sheetName val="16-39"/>
      <sheetName val="地区外1"/>
      <sheetName val="地区外2"/>
      <sheetName val="地区外3"/>
      <sheetName val="×16-16"/>
      <sheetName val="×重心座標表"/>
      <sheetName val="×擁壁土工集計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機器リスト (小山)"/>
      <sheetName val="×機器リスト（見本）"/>
      <sheetName val="診断方法"/>
      <sheetName val="劣化パターンと保全方式"/>
      <sheetName val="保全方式"/>
      <sheetName val="重要度区分"/>
      <sheetName val="診断の容易性"/>
      <sheetName val="故障頻度"/>
    </sheetNames>
    <sheetDataSet>
      <sheetData sheetId="0"/>
      <sheetData sheetId="1"/>
      <sheetData sheetId="2"/>
      <sheetData sheetId="3">
        <row r="4">
          <cell r="A4" t="str">
            <v>故障率一定型</v>
          </cell>
          <cell r="B4" t="str">
            <v>○</v>
          </cell>
          <cell r="C4" t="str">
            <v>×</v>
          </cell>
          <cell r="D4" t="str">
            <v>◎</v>
          </cell>
        </row>
        <row r="5">
          <cell r="A5" t="str">
            <v>故障率減少型</v>
          </cell>
          <cell r="B5" t="str">
            <v>×</v>
          </cell>
          <cell r="C5" t="str">
            <v>×</v>
          </cell>
          <cell r="D5" t="str">
            <v>◎</v>
          </cell>
        </row>
        <row r="6">
          <cell r="A6" t="str">
            <v>故障率増加型</v>
          </cell>
          <cell r="B6" t="str">
            <v>×</v>
          </cell>
          <cell r="C6" t="str">
            <v>◎</v>
          </cell>
          <cell r="D6" t="str">
            <v>○</v>
          </cell>
        </row>
      </sheetData>
      <sheetData sheetId="4"/>
      <sheetData sheetId="5">
        <row r="3">
          <cell r="B3">
            <v>5</v>
          </cell>
          <cell r="C3" t="str">
            <v>ＢＭ設備</v>
          </cell>
          <cell r="D3" t="str">
            <v>Ｃ</v>
          </cell>
        </row>
        <row r="4">
          <cell r="A4">
            <v>7</v>
          </cell>
          <cell r="B4">
            <v>11</v>
          </cell>
          <cell r="C4" t="str">
            <v>ＰＭ設備</v>
          </cell>
          <cell r="D4" t="str">
            <v>Ｂ</v>
          </cell>
        </row>
        <row r="5">
          <cell r="A5">
            <v>13</v>
          </cell>
          <cell r="B5">
            <v>17</v>
          </cell>
          <cell r="C5" t="str">
            <v>重要設備</v>
          </cell>
          <cell r="D5" t="str">
            <v>Ａ</v>
          </cell>
        </row>
        <row r="6">
          <cell r="A6">
            <v>19</v>
          </cell>
          <cell r="B6">
            <v>25</v>
          </cell>
          <cell r="C6" t="str">
            <v>最重要設備</v>
          </cell>
          <cell r="D6" t="str">
            <v>Ｓ</v>
          </cell>
        </row>
      </sheetData>
      <sheetData sheetId="6"/>
      <sheetData sheetId="7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名"/>
      <sheetName val="DATA"/>
      <sheetName val="竣工一覧"/>
      <sheetName val="竣工証明書"/>
      <sheetName val="部分完成証明"/>
      <sheetName val="竣工証明(茅ヶ崎)"/>
      <sheetName val="円ｸﾞﾗﾌ"/>
    </sheetNames>
    <sheetDataSet>
      <sheetData sheetId="0"/>
      <sheetData sheetId="1"/>
      <sheetData sheetId="2">
        <row r="20">
          <cell r="B20" t="str">
            <v>17810279</v>
          </cell>
          <cell r="C20" t="str">
            <v>南河内清掃施設組合</v>
          </cell>
          <cell r="D20" t="str">
            <v>焼却炉用部品</v>
          </cell>
          <cell r="E20">
            <v>37346</v>
          </cell>
          <cell r="F20" t="str">
            <v>藤原</v>
          </cell>
          <cell r="G20">
            <v>320</v>
          </cell>
          <cell r="H20">
            <v>37376</v>
          </cell>
          <cell r="I20" t="str">
            <v>-</v>
          </cell>
          <cell r="J20" t="str">
            <v>x</v>
          </cell>
          <cell r="K20" t="str">
            <v>x</v>
          </cell>
        </row>
        <row r="21">
          <cell r="B21" t="str">
            <v>17810299</v>
          </cell>
          <cell r="C21" t="str">
            <v>株式会社　中村緑地建設</v>
          </cell>
          <cell r="D21" t="str">
            <v>計量器遮断棒納入</v>
          </cell>
          <cell r="E21">
            <v>37376</v>
          </cell>
          <cell r="F21" t="str">
            <v>岡藤</v>
          </cell>
          <cell r="G21">
            <v>716</v>
          </cell>
          <cell r="H21">
            <v>37376</v>
          </cell>
          <cell r="I21" t="str">
            <v>14-001</v>
          </cell>
          <cell r="J21" t="str">
            <v>●</v>
          </cell>
          <cell r="K21">
            <v>1404</v>
          </cell>
        </row>
        <row r="22">
          <cell r="B22" t="str">
            <v>17810303</v>
          </cell>
          <cell r="C22" t="str">
            <v>安田火災海上保険　株式会社</v>
          </cell>
          <cell r="D22" t="str">
            <v>プラットホーム出口扉赤外線式センサー修理</v>
          </cell>
          <cell r="E22">
            <v>37376</v>
          </cell>
          <cell r="F22" t="str">
            <v>岡藤</v>
          </cell>
          <cell r="G22">
            <v>716</v>
          </cell>
          <cell r="H22">
            <v>37376</v>
          </cell>
          <cell r="I22" t="str">
            <v>14-002</v>
          </cell>
          <cell r="J22" t="str">
            <v>●</v>
          </cell>
          <cell r="K22">
            <v>1404</v>
          </cell>
        </row>
        <row r="23">
          <cell r="B23" t="str">
            <v>17810301</v>
          </cell>
          <cell r="C23" t="str">
            <v>財団法人　大阪市環境事業協会</v>
          </cell>
          <cell r="D23" t="str">
            <v>舞洲工場　焼却設備整備工事</v>
          </cell>
          <cell r="E23">
            <v>37364</v>
          </cell>
          <cell r="F23" t="str">
            <v>三浦</v>
          </cell>
          <cell r="G23">
            <v>320</v>
          </cell>
          <cell r="H23">
            <v>37376</v>
          </cell>
          <cell r="I23" t="str">
            <v>14-003</v>
          </cell>
          <cell r="J23" t="str">
            <v>●</v>
          </cell>
          <cell r="K23">
            <v>1404</v>
          </cell>
        </row>
        <row r="24">
          <cell r="B24" t="str">
            <v>17700467</v>
          </cell>
          <cell r="C24" t="str">
            <v>山一工業株式会社　群馬県</v>
          </cell>
          <cell r="D24" t="str">
            <v>流木処理設備消耗品</v>
          </cell>
          <cell r="E24" t="str">
            <v>140405</v>
          </cell>
          <cell r="F24" t="str">
            <v>幕内</v>
          </cell>
          <cell r="G24">
            <v>0</v>
          </cell>
          <cell r="H24">
            <v>37376</v>
          </cell>
          <cell r="I24" t="str">
            <v>14-004</v>
          </cell>
          <cell r="J24" t="str">
            <v>●</v>
          </cell>
          <cell r="K24">
            <v>1404</v>
          </cell>
        </row>
        <row r="25">
          <cell r="B25" t="str">
            <v>17700474</v>
          </cell>
          <cell r="C25" t="str">
            <v>太平洋興発　株式会社</v>
          </cell>
          <cell r="D25" t="str">
            <v>堅型破砕機内壁取替え工事技術指導費</v>
          </cell>
          <cell r="E25">
            <v>37361</v>
          </cell>
          <cell r="F25" t="str">
            <v>幕内</v>
          </cell>
          <cell r="G25">
            <v>710</v>
          </cell>
          <cell r="H25">
            <v>37376</v>
          </cell>
          <cell r="I25" t="str">
            <v>14-005</v>
          </cell>
          <cell r="J25" t="str">
            <v>●</v>
          </cell>
          <cell r="K25">
            <v>1404</v>
          </cell>
        </row>
        <row r="26">
          <cell r="B26" t="str">
            <v>17810304</v>
          </cell>
          <cell r="C26" t="str">
            <v>浦河町</v>
          </cell>
          <cell r="D26" t="str">
            <v>チャート紙納入</v>
          </cell>
          <cell r="E26">
            <v>37366</v>
          </cell>
          <cell r="F26" t="str">
            <v>幕内</v>
          </cell>
          <cell r="G26">
            <v>710</v>
          </cell>
          <cell r="H26">
            <v>37376</v>
          </cell>
          <cell r="I26" t="str">
            <v>14-006</v>
          </cell>
          <cell r="J26" t="str">
            <v>●</v>
          </cell>
          <cell r="K26">
            <v>1404</v>
          </cell>
        </row>
        <row r="27">
          <cell r="B27" t="str">
            <v>17810312</v>
          </cell>
          <cell r="C27" t="str">
            <v>浦河町</v>
          </cell>
          <cell r="D27" t="str">
            <v>浦河町クリーンプラザ炉内監視用カメラ修理</v>
          </cell>
          <cell r="E27">
            <v>37371</v>
          </cell>
          <cell r="F27" t="str">
            <v>幕内</v>
          </cell>
          <cell r="G27">
            <v>710</v>
          </cell>
          <cell r="H27">
            <v>37376</v>
          </cell>
          <cell r="I27" t="str">
            <v>14-007</v>
          </cell>
          <cell r="J27" t="str">
            <v>●</v>
          </cell>
          <cell r="K27">
            <v>1404</v>
          </cell>
        </row>
        <row r="28">
          <cell r="B28" t="str">
            <v>17J10037</v>
          </cell>
          <cell r="C28" t="str">
            <v>財団法人　東京都環境整備公社</v>
          </cell>
          <cell r="D28" t="str">
            <v>カーボンブラシの購入</v>
          </cell>
          <cell r="E28">
            <v>37376</v>
          </cell>
          <cell r="F28" t="str">
            <v>幕内</v>
          </cell>
          <cell r="G28">
            <v>310</v>
          </cell>
          <cell r="H28">
            <v>37376</v>
          </cell>
          <cell r="I28" t="str">
            <v>14-008</v>
          </cell>
          <cell r="J28" t="str">
            <v>●</v>
          </cell>
          <cell r="K28">
            <v>1404</v>
          </cell>
        </row>
        <row r="29">
          <cell r="B29" t="str">
            <v>17J10038</v>
          </cell>
          <cell r="C29" t="str">
            <v>財団法人　東京都環境整備公社</v>
          </cell>
          <cell r="D29" t="str">
            <v>6ヶ月点検整備用材料の購入</v>
          </cell>
          <cell r="E29">
            <v>37346</v>
          </cell>
          <cell r="F29" t="str">
            <v>幕内</v>
          </cell>
          <cell r="G29">
            <v>310</v>
          </cell>
          <cell r="H29">
            <v>37376</v>
          </cell>
          <cell r="I29" t="str">
            <v>14-009</v>
          </cell>
          <cell r="J29" t="str">
            <v>●</v>
          </cell>
          <cell r="K29">
            <v>1404</v>
          </cell>
        </row>
        <row r="30">
          <cell r="B30" t="str">
            <v>17810323</v>
          </cell>
          <cell r="C30" t="str">
            <v>南河内清掃施設組合</v>
          </cell>
          <cell r="D30" t="str">
            <v>第２清掃工場粗大ごみ処理施設供給コンベア修繕</v>
          </cell>
          <cell r="E30">
            <v>37376</v>
          </cell>
          <cell r="F30" t="str">
            <v>滝川</v>
          </cell>
          <cell r="G30">
            <v>320</v>
          </cell>
          <cell r="H30">
            <v>37407</v>
          </cell>
          <cell r="I30" t="str">
            <v>14-010</v>
          </cell>
          <cell r="J30" t="str">
            <v>●</v>
          </cell>
          <cell r="K30">
            <v>1405</v>
          </cell>
        </row>
        <row r="31">
          <cell r="B31" t="str">
            <v>17810327</v>
          </cell>
          <cell r="C31" t="str">
            <v>浜北市  清掃センター</v>
          </cell>
          <cell r="D31" t="str">
            <v>平成14年度　浜北市清掃センタ－１号炉バグフィルタ－補修工事</v>
          </cell>
          <cell r="E31">
            <v>37407</v>
          </cell>
          <cell r="F31" t="str">
            <v>三浦</v>
          </cell>
          <cell r="G31">
            <v>712</v>
          </cell>
          <cell r="H31">
            <v>37407</v>
          </cell>
          <cell r="I31" t="str">
            <v>14-011</v>
          </cell>
          <cell r="J31" t="str">
            <v>●</v>
          </cell>
          <cell r="K31">
            <v>1405</v>
          </cell>
        </row>
        <row r="32">
          <cell r="B32" t="str">
            <v>17810330</v>
          </cell>
          <cell r="C32" t="str">
            <v>まにわ中央環境施設組合</v>
          </cell>
          <cell r="D32" t="str">
            <v>まにわクリーンセンター　コンベアチェーン用外リング</v>
          </cell>
          <cell r="E32">
            <v>37407</v>
          </cell>
          <cell r="F32" t="str">
            <v>宮田</v>
          </cell>
          <cell r="G32">
            <v>320</v>
          </cell>
          <cell r="H32">
            <v>37407</v>
          </cell>
          <cell r="I32" t="str">
            <v>14-012</v>
          </cell>
          <cell r="J32" t="str">
            <v>●</v>
          </cell>
          <cell r="K32">
            <v>1405</v>
          </cell>
        </row>
        <row r="33">
          <cell r="B33" t="str">
            <v>17700483</v>
          </cell>
          <cell r="C33" t="str">
            <v>清水建設株式会社</v>
          </cell>
          <cell r="D33" t="str">
            <v>幕張ごみ空気輸送設備　投入口エアシリンダ交換</v>
          </cell>
          <cell r="E33">
            <v>37344</v>
          </cell>
          <cell r="F33" t="str">
            <v>瀬藤</v>
          </cell>
          <cell r="G33">
            <v>340</v>
          </cell>
          <cell r="H33">
            <v>37407</v>
          </cell>
          <cell r="I33" t="str">
            <v>14-013</v>
          </cell>
          <cell r="K33">
            <v>1405</v>
          </cell>
        </row>
        <row r="34">
          <cell r="B34" t="str">
            <v>17700457</v>
          </cell>
          <cell r="C34" t="str">
            <v>株式会社　セプト</v>
          </cell>
          <cell r="D34" t="str">
            <v>幕張地区空気輸送設備計画準備点検報告書作成</v>
          </cell>
          <cell r="E34">
            <v>37366</v>
          </cell>
          <cell r="F34" t="str">
            <v>瀬藤</v>
          </cell>
          <cell r="G34">
            <v>340</v>
          </cell>
          <cell r="H34">
            <v>37407</v>
          </cell>
          <cell r="I34" t="str">
            <v>-</v>
          </cell>
          <cell r="J34" t="str">
            <v>x</v>
          </cell>
          <cell r="K34" t="str">
            <v>x</v>
          </cell>
        </row>
        <row r="35">
          <cell r="B35" t="str">
            <v>17810318</v>
          </cell>
          <cell r="C35" t="str">
            <v>多摩ニュータウン環境組合 多摩清掃工場</v>
          </cell>
          <cell r="D35" t="str">
            <v>３号炉ＰＩＯ電源ユニット交換工事</v>
          </cell>
          <cell r="E35">
            <v>37376</v>
          </cell>
          <cell r="F35" t="str">
            <v>瀬藤</v>
          </cell>
          <cell r="G35">
            <v>310</v>
          </cell>
          <cell r="H35">
            <v>37407</v>
          </cell>
          <cell r="I35" t="str">
            <v>14-015</v>
          </cell>
          <cell r="J35" t="str">
            <v>●</v>
          </cell>
          <cell r="K35">
            <v>1405</v>
          </cell>
        </row>
        <row r="36">
          <cell r="B36" t="str">
            <v>17810333</v>
          </cell>
          <cell r="C36" t="str">
            <v>東京都多摩市役所 環境部ごみ総合対策課</v>
          </cell>
          <cell r="D36" t="str">
            <v>多摩市資源化センターごみ計量機用計量パンチカード</v>
          </cell>
          <cell r="E36">
            <v>37376</v>
          </cell>
          <cell r="F36" t="str">
            <v>瀬藤</v>
          </cell>
          <cell r="G36">
            <v>310</v>
          </cell>
          <cell r="H36">
            <v>37407</v>
          </cell>
          <cell r="I36" t="str">
            <v>14-016</v>
          </cell>
          <cell r="K36">
            <v>1405</v>
          </cell>
        </row>
        <row r="37">
          <cell r="B37" t="str">
            <v>17810336</v>
          </cell>
          <cell r="C37" t="str">
            <v>新得町</v>
          </cell>
          <cell r="D37" t="str">
            <v>一般廃棄物中間処理施設データロガ装置修繕</v>
          </cell>
          <cell r="E37">
            <v>37400</v>
          </cell>
          <cell r="F37" t="str">
            <v>幕内</v>
          </cell>
          <cell r="G37">
            <v>710</v>
          </cell>
          <cell r="H37">
            <v>37407</v>
          </cell>
          <cell r="I37" t="str">
            <v>14-017</v>
          </cell>
          <cell r="J37" t="str">
            <v>●</v>
          </cell>
          <cell r="K37">
            <v>1405</v>
          </cell>
        </row>
        <row r="38">
          <cell r="B38" t="str">
            <v>17700477</v>
          </cell>
          <cell r="C38" t="str">
            <v>太平洋興発　株式会社</v>
          </cell>
          <cell r="D38" t="str">
            <v>堅型破砕機用消耗品（ｷﾞﾔﾊﾝﾏｰ・２４枚、排出板・２個）</v>
          </cell>
          <cell r="E38">
            <v>37407</v>
          </cell>
          <cell r="F38" t="str">
            <v>幕内</v>
          </cell>
          <cell r="G38">
            <v>710</v>
          </cell>
          <cell r="H38">
            <v>37407</v>
          </cell>
          <cell r="I38" t="str">
            <v>14-018</v>
          </cell>
          <cell r="J38" t="str">
            <v>●</v>
          </cell>
          <cell r="K38">
            <v>1405</v>
          </cell>
        </row>
        <row r="39">
          <cell r="B39" t="str">
            <v>17700478</v>
          </cell>
          <cell r="C39" t="str">
            <v>山一工業株式会社 群馬県</v>
          </cell>
          <cell r="D39" t="str">
            <v>おが粉製造装置損傷補修工事</v>
          </cell>
          <cell r="E39">
            <v>37396</v>
          </cell>
          <cell r="F39" t="str">
            <v>幕内</v>
          </cell>
          <cell r="G39">
            <v>310</v>
          </cell>
          <cell r="H39">
            <v>37407</v>
          </cell>
          <cell r="I39" t="str">
            <v>14-019</v>
          </cell>
          <cell r="J39" t="str">
            <v>●</v>
          </cell>
          <cell r="K39">
            <v>1405</v>
          </cell>
        </row>
        <row r="40">
          <cell r="B40" t="str">
            <v>17810041</v>
          </cell>
          <cell r="C40" t="str">
            <v>小千谷地域広域事務組合</v>
          </cell>
          <cell r="D40" t="str">
            <v>マガジンシール納入</v>
          </cell>
          <cell r="E40">
            <v>37372</v>
          </cell>
          <cell r="F40" t="str">
            <v>幕内</v>
          </cell>
          <cell r="G40">
            <v>713</v>
          </cell>
          <cell r="H40">
            <v>37376</v>
          </cell>
          <cell r="I40" t="str">
            <v>14-020</v>
          </cell>
          <cell r="J40" t="str">
            <v>●</v>
          </cell>
          <cell r="K40">
            <v>1404</v>
          </cell>
        </row>
        <row r="41">
          <cell r="B41" t="str">
            <v>17810306</v>
          </cell>
          <cell r="C41" t="str">
            <v>東鉱商事株式会社 03</v>
          </cell>
          <cell r="D41" t="str">
            <v>黒鉛電極棒納入</v>
          </cell>
          <cell r="E41">
            <v>37391</v>
          </cell>
          <cell r="F41" t="str">
            <v>幕内</v>
          </cell>
          <cell r="G41">
            <v>310</v>
          </cell>
          <cell r="H41">
            <v>37407</v>
          </cell>
          <cell r="I41" t="str">
            <v>14-021</v>
          </cell>
          <cell r="K41">
            <v>1405</v>
          </cell>
        </row>
        <row r="42">
          <cell r="B42" t="str">
            <v>17810319</v>
          </cell>
          <cell r="C42" t="str">
            <v>東京都日野市役所 日野市クリーンセンター</v>
          </cell>
          <cell r="D42" t="str">
            <v>クレーン自動運転装置用基板他修繕</v>
          </cell>
          <cell r="E42">
            <v>37344</v>
          </cell>
          <cell r="F42" t="str">
            <v>幕内</v>
          </cell>
          <cell r="G42">
            <v>310</v>
          </cell>
          <cell r="H42">
            <v>37407</v>
          </cell>
          <cell r="I42" t="str">
            <v>14-022</v>
          </cell>
          <cell r="K42">
            <v>1405</v>
          </cell>
        </row>
        <row r="43">
          <cell r="B43" t="str">
            <v>17810326</v>
          </cell>
          <cell r="C43" t="str">
            <v>小千谷地域広域事務組合</v>
          </cell>
          <cell r="D43" t="str">
            <v>スチ－ルバンド納入</v>
          </cell>
          <cell r="E43">
            <v>37376</v>
          </cell>
          <cell r="F43" t="str">
            <v>幕内</v>
          </cell>
          <cell r="G43">
            <v>713</v>
          </cell>
          <cell r="H43">
            <v>37407</v>
          </cell>
          <cell r="I43" t="str">
            <v>14-023</v>
          </cell>
          <cell r="J43" t="str">
            <v>●</v>
          </cell>
          <cell r="K43">
            <v>1405</v>
          </cell>
        </row>
        <row r="44">
          <cell r="B44" t="str">
            <v>17810328</v>
          </cell>
          <cell r="C44" t="str">
            <v>小千谷地域広域事務組合</v>
          </cell>
          <cell r="D44" t="str">
            <v>自動結束機用タイトナ－納入</v>
          </cell>
          <cell r="E44">
            <v>37393</v>
          </cell>
          <cell r="F44" t="str">
            <v>幕内</v>
          </cell>
          <cell r="G44">
            <v>713</v>
          </cell>
          <cell r="H44">
            <v>37407</v>
          </cell>
          <cell r="I44" t="str">
            <v>14-024</v>
          </cell>
          <cell r="J44" t="str">
            <v>●</v>
          </cell>
          <cell r="K44">
            <v>1405</v>
          </cell>
        </row>
        <row r="45">
          <cell r="B45" t="str">
            <v>17J10035</v>
          </cell>
          <cell r="C45" t="str">
            <v>財団法人 東京都環境整備公社</v>
          </cell>
          <cell r="D45" t="str">
            <v>中防不燃ごみ処理センター第二プラント　6ヶ月点検整備</v>
          </cell>
          <cell r="E45">
            <v>37396</v>
          </cell>
          <cell r="F45" t="str">
            <v>幕内</v>
          </cell>
          <cell r="G45">
            <v>0</v>
          </cell>
          <cell r="H45">
            <v>37407</v>
          </cell>
          <cell r="I45" t="str">
            <v>14-025</v>
          </cell>
          <cell r="J45" t="str">
            <v>●</v>
          </cell>
          <cell r="K45">
            <v>1405</v>
          </cell>
        </row>
        <row r="46">
          <cell r="B46" t="str">
            <v>17700486</v>
          </cell>
          <cell r="C46" t="str">
            <v>株式会社　セプト</v>
          </cell>
          <cell r="D46" t="str">
            <v>第２期幕張地区空気輸送設備準備点検報告書作成</v>
          </cell>
          <cell r="E46">
            <v>37366</v>
          </cell>
          <cell r="F46" t="str">
            <v>瀬藤</v>
          </cell>
          <cell r="G46">
            <v>340</v>
          </cell>
          <cell r="H46">
            <v>37407</v>
          </cell>
          <cell r="I46" t="str">
            <v>14-026</v>
          </cell>
          <cell r="K46">
            <v>1405</v>
          </cell>
        </row>
        <row r="47">
          <cell r="B47" t="str">
            <v>17700484</v>
          </cell>
          <cell r="C47" t="str">
            <v>株式会社  ナリコー 三里塚光ケ丘</v>
          </cell>
          <cell r="D47" t="str">
            <v>第２工場焼却設備（２号炉）耐火物計画補修工事</v>
          </cell>
          <cell r="E47">
            <v>37383</v>
          </cell>
          <cell r="F47" t="str">
            <v>瀬藤</v>
          </cell>
          <cell r="G47">
            <v>340</v>
          </cell>
          <cell r="H47">
            <v>37436</v>
          </cell>
          <cell r="I47" t="str">
            <v>14-027</v>
          </cell>
          <cell r="J47" t="str">
            <v>●</v>
          </cell>
          <cell r="K47">
            <v>1406</v>
          </cell>
        </row>
        <row r="48">
          <cell r="B48" t="str">
            <v>17810313</v>
          </cell>
          <cell r="C48" t="str">
            <v>群馬県</v>
          </cell>
          <cell r="D48" t="str">
            <v>高浜ガスタービン６ヶ月点検外工事</v>
          </cell>
          <cell r="E48">
            <v>37417</v>
          </cell>
          <cell r="F48" t="str">
            <v>瀬藤</v>
          </cell>
          <cell r="G48">
            <v>310</v>
          </cell>
          <cell r="H48">
            <v>37436</v>
          </cell>
          <cell r="I48" t="str">
            <v>14-028</v>
          </cell>
          <cell r="J48" t="str">
            <v>●</v>
          </cell>
          <cell r="K48">
            <v>1406</v>
          </cell>
        </row>
        <row r="49">
          <cell r="B49" t="str">
            <v>17810350</v>
          </cell>
          <cell r="C49" t="str">
            <v>国土環境株式会社 静岡営業所</v>
          </cell>
          <cell r="D49" t="str">
            <v>ダイオキシン類測定補助作業</v>
          </cell>
          <cell r="E49">
            <v>37437</v>
          </cell>
          <cell r="F49" t="str">
            <v>瀬藤</v>
          </cell>
          <cell r="G49">
            <v>310</v>
          </cell>
          <cell r="H49">
            <v>37436</v>
          </cell>
          <cell r="I49" t="str">
            <v>14-029</v>
          </cell>
          <cell r="J49" t="str">
            <v>●</v>
          </cell>
          <cell r="K49">
            <v>1406</v>
          </cell>
        </row>
        <row r="50">
          <cell r="B50" t="str">
            <v>17810344</v>
          </cell>
          <cell r="C50" t="str">
            <v>南河内清掃施設組合</v>
          </cell>
          <cell r="D50" t="str">
            <v>第２清掃工場破砕設備爆発復旧工事</v>
          </cell>
          <cell r="E50">
            <v>37421</v>
          </cell>
          <cell r="F50" t="str">
            <v>滝川</v>
          </cell>
          <cell r="G50">
            <v>320</v>
          </cell>
          <cell r="H50">
            <v>37436</v>
          </cell>
          <cell r="I50" t="str">
            <v>14-030</v>
          </cell>
          <cell r="J50" t="str">
            <v>●</v>
          </cell>
          <cell r="K50">
            <v>1406</v>
          </cell>
        </row>
        <row r="51">
          <cell r="B51" t="str">
            <v>17810351</v>
          </cell>
          <cell r="C51" t="str">
            <v>尼崎市</v>
          </cell>
          <cell r="D51" t="str">
            <v>第２機械炉１号炉差圧伝送器修繕工事</v>
          </cell>
          <cell r="E51">
            <v>37437</v>
          </cell>
          <cell r="F51" t="str">
            <v>平石</v>
          </cell>
          <cell r="G51">
            <v>320</v>
          </cell>
          <cell r="H51">
            <v>37436</v>
          </cell>
          <cell r="I51" t="str">
            <v>14-031</v>
          </cell>
          <cell r="J51" t="str">
            <v>●</v>
          </cell>
          <cell r="K51">
            <v>1406</v>
          </cell>
        </row>
        <row r="52">
          <cell r="B52" t="str">
            <v>17810337</v>
          </cell>
          <cell r="C52" t="str">
            <v>農林水産省 筑波事務所</v>
          </cell>
          <cell r="D52" t="str">
            <v>エネルギーセンター高温水ボイラ耐火材取替修繕工事</v>
          </cell>
          <cell r="E52">
            <v>37417</v>
          </cell>
          <cell r="F52" t="str">
            <v>本田</v>
          </cell>
          <cell r="G52">
            <v>360</v>
          </cell>
          <cell r="H52">
            <v>37436</v>
          </cell>
          <cell r="I52" t="str">
            <v>14-032</v>
          </cell>
          <cell r="J52" t="str">
            <v>●</v>
          </cell>
          <cell r="K52">
            <v>1406</v>
          </cell>
        </row>
        <row r="53">
          <cell r="B53" t="str">
            <v>17810356</v>
          </cell>
          <cell r="C53" t="str">
            <v>苫小牧市役所</v>
          </cell>
          <cell r="D53" t="str">
            <v>苫小牧市糸井清掃ｾﾝﾀｰﾎﾞｲﾗ傾斜伝熱管漏洩調査業務</v>
          </cell>
          <cell r="E53">
            <v>37423</v>
          </cell>
          <cell r="F53" t="str">
            <v>本田</v>
          </cell>
          <cell r="G53">
            <v>710</v>
          </cell>
          <cell r="H53">
            <v>37436</v>
          </cell>
          <cell r="I53" t="str">
            <v>14-033</v>
          </cell>
          <cell r="K53">
            <v>1406</v>
          </cell>
        </row>
        <row r="54">
          <cell r="B54" t="str">
            <v>17J10043</v>
          </cell>
          <cell r="C54" t="str">
            <v>財団法人　東京都環境整備公社</v>
          </cell>
          <cell r="D54" t="str">
            <v>ダクトホースの購入</v>
          </cell>
          <cell r="E54">
            <v>37437</v>
          </cell>
          <cell r="F54" t="str">
            <v>幕内</v>
          </cell>
          <cell r="G54">
            <v>310</v>
          </cell>
          <cell r="H54">
            <v>37436</v>
          </cell>
          <cell r="I54" t="str">
            <v>14-034</v>
          </cell>
          <cell r="J54" t="str">
            <v>●</v>
          </cell>
          <cell r="K54">
            <v>1406</v>
          </cell>
        </row>
        <row r="55">
          <cell r="B55" t="str">
            <v>17J10044</v>
          </cell>
          <cell r="C55" t="str">
            <v>緑苑ビル統括管理組合</v>
          </cell>
          <cell r="D55" t="str">
            <v>第一緑苑ビル平成14年度熱交換機定期検査工事</v>
          </cell>
          <cell r="E55">
            <v>37421</v>
          </cell>
          <cell r="F55" t="str">
            <v>幕内</v>
          </cell>
          <cell r="G55">
            <v>710</v>
          </cell>
          <cell r="H55">
            <v>37436</v>
          </cell>
          <cell r="I55" t="str">
            <v>14-035</v>
          </cell>
          <cell r="K55">
            <v>1406</v>
          </cell>
        </row>
        <row r="56">
          <cell r="B56" t="str">
            <v>17700485</v>
          </cell>
          <cell r="C56" t="str">
            <v>太平洋興発　株式会社</v>
          </cell>
          <cell r="D56" t="str">
            <v>ニ軸破砕機オイル冷却装置部品・オイルクーラー（AOA-620A)1台</v>
          </cell>
          <cell r="E56">
            <v>37417</v>
          </cell>
          <cell r="F56" t="str">
            <v>幕内</v>
          </cell>
          <cell r="G56">
            <v>710</v>
          </cell>
          <cell r="H56">
            <v>37436</v>
          </cell>
          <cell r="I56" t="str">
            <v>14-036</v>
          </cell>
          <cell r="J56" t="str">
            <v>●</v>
          </cell>
          <cell r="K56">
            <v>1406</v>
          </cell>
        </row>
        <row r="57">
          <cell r="B57" t="str">
            <v>17700487</v>
          </cell>
          <cell r="C57" t="str">
            <v>いわき大王製紙  株式会社</v>
          </cell>
          <cell r="D57" t="str">
            <v>DCSハードディスク交換修理</v>
          </cell>
          <cell r="E57">
            <v>37418</v>
          </cell>
          <cell r="F57" t="str">
            <v>幕内</v>
          </cell>
          <cell r="G57">
            <v>340</v>
          </cell>
          <cell r="H57">
            <v>37436</v>
          </cell>
          <cell r="I57" t="str">
            <v>14-037</v>
          </cell>
          <cell r="K57">
            <v>1406</v>
          </cell>
        </row>
        <row r="58">
          <cell r="B58" t="str">
            <v>17810338</v>
          </cell>
          <cell r="C58" t="str">
            <v>長岡地区衛生処理組合</v>
          </cell>
          <cell r="D58" t="str">
            <v>リサイクルプラザ破袋除袋機部品</v>
          </cell>
          <cell r="E58">
            <v>37407</v>
          </cell>
          <cell r="F58" t="str">
            <v>幕内</v>
          </cell>
          <cell r="G58">
            <v>713</v>
          </cell>
          <cell r="H58">
            <v>37436</v>
          </cell>
          <cell r="I58" t="str">
            <v>14-038</v>
          </cell>
          <cell r="J58" t="str">
            <v>●</v>
          </cell>
          <cell r="K58">
            <v>1406</v>
          </cell>
        </row>
        <row r="59">
          <cell r="B59" t="str">
            <v>17810340</v>
          </cell>
          <cell r="C59" t="str">
            <v>小千谷地域広域事務組合</v>
          </cell>
          <cell r="D59" t="str">
            <v>自動結束機シ－リングメカニズム納入</v>
          </cell>
          <cell r="E59">
            <v>37421</v>
          </cell>
          <cell r="F59" t="str">
            <v>幕内</v>
          </cell>
          <cell r="G59">
            <v>713</v>
          </cell>
          <cell r="H59">
            <v>37436</v>
          </cell>
          <cell r="I59" t="str">
            <v>14-039</v>
          </cell>
          <cell r="J59" t="str">
            <v>●</v>
          </cell>
          <cell r="K59">
            <v>1406</v>
          </cell>
        </row>
        <row r="60">
          <cell r="B60" t="str">
            <v>17810342</v>
          </cell>
          <cell r="C60" t="str">
            <v>西海岸衛生処理組合</v>
          </cell>
          <cell r="D60" t="str">
            <v>印字用紙、インクリボン納入</v>
          </cell>
          <cell r="E60">
            <v>37437</v>
          </cell>
          <cell r="F60" t="str">
            <v>幕内</v>
          </cell>
          <cell r="G60">
            <v>711</v>
          </cell>
          <cell r="H60">
            <v>37436</v>
          </cell>
          <cell r="I60" t="str">
            <v>14-040</v>
          </cell>
          <cell r="J60" t="str">
            <v>●</v>
          </cell>
          <cell r="K60">
            <v>1406</v>
          </cell>
        </row>
        <row r="61">
          <cell r="B61" t="str">
            <v>17810345</v>
          </cell>
          <cell r="C61" t="str">
            <v>小千谷地域広域事務組合</v>
          </cell>
          <cell r="D61" t="str">
            <v>自動結束機トグルリンク</v>
          </cell>
          <cell r="E61">
            <v>37421</v>
          </cell>
          <cell r="F61" t="str">
            <v>幕内</v>
          </cell>
          <cell r="G61">
            <v>713</v>
          </cell>
          <cell r="H61">
            <v>37436</v>
          </cell>
          <cell r="I61" t="str">
            <v>14-041</v>
          </cell>
          <cell r="J61" t="str">
            <v>●</v>
          </cell>
          <cell r="K61">
            <v>1406</v>
          </cell>
        </row>
        <row r="62">
          <cell r="A62" t="str">
            <v>年度末処理</v>
          </cell>
          <cell r="B62" t="str">
            <v>17810347</v>
          </cell>
          <cell r="C62" t="str">
            <v>亀岡市</v>
          </cell>
          <cell r="D62" t="str">
            <v>トラックスケール受入伝票（３枚綴り）３．５×５．５インチ</v>
          </cell>
          <cell r="E62">
            <v>37468</v>
          </cell>
          <cell r="F62" t="str">
            <v>宮田</v>
          </cell>
          <cell r="G62">
            <v>320</v>
          </cell>
          <cell r="H62">
            <v>37468</v>
          </cell>
          <cell r="I62" t="str">
            <v>X</v>
          </cell>
          <cell r="K62">
            <v>1407</v>
          </cell>
        </row>
        <row r="63">
          <cell r="B63" t="str">
            <v>17810332</v>
          </cell>
          <cell r="C63" t="str">
            <v>東芝ファイナンス株式会社 関西法人支店</v>
          </cell>
          <cell r="D63" t="str">
            <v>再資源化施設減容機設備</v>
          </cell>
          <cell r="E63">
            <v>37468</v>
          </cell>
          <cell r="F63" t="str">
            <v>小竹</v>
          </cell>
          <cell r="G63">
            <v>320</v>
          </cell>
          <cell r="H63">
            <v>37468</v>
          </cell>
          <cell r="I63" t="str">
            <v>14-043</v>
          </cell>
          <cell r="J63" t="str">
            <v>●</v>
          </cell>
          <cell r="K63">
            <v>1407</v>
          </cell>
        </row>
        <row r="64">
          <cell r="B64" t="str">
            <v>17810360</v>
          </cell>
          <cell r="C64" t="str">
            <v>城南衛生管理組合</v>
          </cell>
          <cell r="D64" t="str">
            <v>アルミ選別機用減速機部品納入</v>
          </cell>
          <cell r="E64">
            <v>37467</v>
          </cell>
          <cell r="F64" t="str">
            <v>小竹</v>
          </cell>
          <cell r="G64">
            <v>320</v>
          </cell>
          <cell r="H64">
            <v>37468</v>
          </cell>
          <cell r="I64" t="str">
            <v>14-044</v>
          </cell>
          <cell r="J64" t="str">
            <v>●</v>
          </cell>
          <cell r="K64">
            <v>1407</v>
          </cell>
        </row>
        <row r="65">
          <cell r="B65" t="str">
            <v>17810379</v>
          </cell>
          <cell r="C65" t="str">
            <v>東京二十三区清掃一部事務組合</v>
          </cell>
          <cell r="D65" t="str">
            <v>受変電設備特高変圧器油分析委託</v>
          </cell>
          <cell r="E65">
            <v>37468</v>
          </cell>
          <cell r="F65" t="str">
            <v>滝川</v>
          </cell>
          <cell r="G65">
            <v>310</v>
          </cell>
          <cell r="H65">
            <v>37468</v>
          </cell>
          <cell r="I65" t="str">
            <v>14-045</v>
          </cell>
          <cell r="J65" t="str">
            <v>●</v>
          </cell>
          <cell r="K65">
            <v>1407</v>
          </cell>
        </row>
        <row r="66">
          <cell r="I66" t="str">
            <v>14-046</v>
          </cell>
          <cell r="J66" t="str">
            <v>X</v>
          </cell>
        </row>
        <row r="67">
          <cell r="B67" t="str">
            <v>17810354</v>
          </cell>
          <cell r="C67" t="str">
            <v>南河内清掃施設組合</v>
          </cell>
          <cell r="D67" t="str">
            <v>平成１４年度　第１清掃工場データ処理設備交換部品</v>
          </cell>
          <cell r="E67">
            <v>37468</v>
          </cell>
          <cell r="F67" t="str">
            <v>平石</v>
          </cell>
          <cell r="G67">
            <v>320</v>
          </cell>
          <cell r="H67">
            <v>37468</v>
          </cell>
          <cell r="I67" t="str">
            <v>14-047</v>
          </cell>
          <cell r="J67" t="str">
            <v>●</v>
          </cell>
          <cell r="K67">
            <v>1407</v>
          </cell>
        </row>
        <row r="68">
          <cell r="B68" t="str">
            <v>17810316</v>
          </cell>
          <cell r="C68" t="str">
            <v>東京都多摩市役所 環境部ごみ総合対策課</v>
          </cell>
          <cell r="D68" t="str">
            <v>計量機保守点検委託</v>
          </cell>
          <cell r="E68">
            <v>37468</v>
          </cell>
          <cell r="F68" t="str">
            <v>瀬藤</v>
          </cell>
          <cell r="G68">
            <v>310</v>
          </cell>
          <cell r="H68">
            <v>37468</v>
          </cell>
          <cell r="I68" t="str">
            <v>14-048</v>
          </cell>
          <cell r="J68" t="str">
            <v>●</v>
          </cell>
          <cell r="K68">
            <v>1407</v>
          </cell>
        </row>
        <row r="69">
          <cell r="B69" t="str">
            <v>17810352</v>
          </cell>
          <cell r="C69" t="str">
            <v>鶴岡市ほか六箇町村衛生処理組合</v>
          </cell>
          <cell r="D69" t="str">
            <v>肉粉分析等業務</v>
          </cell>
          <cell r="E69">
            <v>37447</v>
          </cell>
          <cell r="F69" t="str">
            <v>瀬藤</v>
          </cell>
          <cell r="G69">
            <v>711</v>
          </cell>
          <cell r="H69">
            <v>37468</v>
          </cell>
          <cell r="I69" t="str">
            <v>14-049</v>
          </cell>
          <cell r="J69" t="str">
            <v>●</v>
          </cell>
          <cell r="K69">
            <v>1407</v>
          </cell>
        </row>
        <row r="70">
          <cell r="B70" t="str">
            <v>17J10048</v>
          </cell>
          <cell r="C70" t="str">
            <v>財団法人　東京都環境整備公社</v>
          </cell>
          <cell r="D70" t="str">
            <v>中防不燃ごみ処理センター第二プラント・供給フィーダ等の整備補修工事委託</v>
          </cell>
          <cell r="E70">
            <v>37407</v>
          </cell>
          <cell r="F70" t="str">
            <v>本田</v>
          </cell>
          <cell r="G70">
            <v>310</v>
          </cell>
          <cell r="H70">
            <v>37468</v>
          </cell>
          <cell r="I70" t="str">
            <v>14-050</v>
          </cell>
          <cell r="J70" t="str">
            <v>●</v>
          </cell>
          <cell r="K70">
            <v>1407</v>
          </cell>
        </row>
        <row r="71">
          <cell r="B71" t="str">
            <v>17810331</v>
          </cell>
          <cell r="C71" t="str">
            <v>在日米軍横田基地</v>
          </cell>
          <cell r="D71" t="str">
            <v>小動物焼却炉補修</v>
          </cell>
          <cell r="E71">
            <v>37468</v>
          </cell>
          <cell r="F71" t="str">
            <v>幕内</v>
          </cell>
          <cell r="G71">
            <v>310</v>
          </cell>
          <cell r="H71">
            <v>37468</v>
          </cell>
          <cell r="I71" t="str">
            <v>14-051</v>
          </cell>
          <cell r="K71">
            <v>1407</v>
          </cell>
        </row>
        <row r="72">
          <cell r="B72" t="str">
            <v>17810356</v>
          </cell>
          <cell r="C72" t="str">
            <v>苫小牧市役所</v>
          </cell>
          <cell r="D72" t="str">
            <v>苫小牧市糸井清掃ｾﾝﾀｰﾎﾞｲﾗ傾斜伝熱管漏洩調査業務</v>
          </cell>
          <cell r="E72">
            <v>37423</v>
          </cell>
          <cell r="F72" t="str">
            <v>本田</v>
          </cell>
          <cell r="G72">
            <v>710</v>
          </cell>
          <cell r="H72">
            <v>37468</v>
          </cell>
          <cell r="I72" t="str">
            <v>14-052</v>
          </cell>
          <cell r="J72" t="str">
            <v>●</v>
          </cell>
          <cell r="K72">
            <v>1407</v>
          </cell>
        </row>
        <row r="73">
          <cell r="B73" t="str">
            <v>17810358</v>
          </cell>
          <cell r="C73" t="str">
            <v>西海岸衛生処理組合</v>
          </cell>
          <cell r="D73" t="str">
            <v>ガス冷用ノズルチップ及びオイルバーナー用ノズル納入</v>
          </cell>
          <cell r="E73">
            <v>37468</v>
          </cell>
          <cell r="F73" t="str">
            <v>本田</v>
          </cell>
          <cell r="G73">
            <v>711</v>
          </cell>
          <cell r="H73">
            <v>37468</v>
          </cell>
          <cell r="I73" t="str">
            <v>14-053</v>
          </cell>
          <cell r="J73" t="str">
            <v>●</v>
          </cell>
          <cell r="K73">
            <v>1407</v>
          </cell>
        </row>
        <row r="74">
          <cell r="B74" t="str">
            <v>17810359</v>
          </cell>
          <cell r="C74" t="str">
            <v>苫小牧市役所</v>
          </cell>
          <cell r="D74" t="str">
            <v>苫小牧市糸井清掃ｾﾝﾀｰﾎﾞｲﾗﾁｭｰﾌﾞ修繕工事</v>
          </cell>
          <cell r="E74">
            <v>37436</v>
          </cell>
          <cell r="F74" t="str">
            <v>本田</v>
          </cell>
          <cell r="G74">
            <v>710</v>
          </cell>
          <cell r="H74">
            <v>37468</v>
          </cell>
          <cell r="I74" t="str">
            <v>14-054</v>
          </cell>
          <cell r="J74" t="str">
            <v>●</v>
          </cell>
          <cell r="K74">
            <v>1407</v>
          </cell>
        </row>
        <row r="75">
          <cell r="B75" t="str">
            <v>17810367</v>
          </cell>
          <cell r="C75" t="str">
            <v>小千谷地域広域事務組合</v>
          </cell>
          <cell r="D75" t="str">
            <v>自動結束機修繕工事</v>
          </cell>
          <cell r="E75">
            <v>37467</v>
          </cell>
          <cell r="F75" t="str">
            <v>本田</v>
          </cell>
          <cell r="G75">
            <v>713</v>
          </cell>
          <cell r="H75">
            <v>37468</v>
          </cell>
          <cell r="I75" t="str">
            <v>14-055</v>
          </cell>
          <cell r="J75" t="str">
            <v>●</v>
          </cell>
          <cell r="K75">
            <v>1407</v>
          </cell>
        </row>
        <row r="76">
          <cell r="B76" t="str">
            <v>17810368</v>
          </cell>
          <cell r="C76" t="str">
            <v>小千谷地域広域事務組合</v>
          </cell>
          <cell r="D76" t="str">
            <v>マガジンシ－ル納入</v>
          </cell>
          <cell r="E76">
            <v>37499</v>
          </cell>
          <cell r="F76" t="str">
            <v>本田</v>
          </cell>
          <cell r="G76">
            <v>713</v>
          </cell>
          <cell r="H76">
            <v>37468</v>
          </cell>
          <cell r="I76" t="str">
            <v>14-056</v>
          </cell>
          <cell r="J76" t="str">
            <v>●</v>
          </cell>
          <cell r="K76">
            <v>1407</v>
          </cell>
        </row>
        <row r="77">
          <cell r="B77" t="str">
            <v>17810369</v>
          </cell>
          <cell r="C77" t="str">
            <v>小千谷地域広域事務組合</v>
          </cell>
          <cell r="D77" t="str">
            <v>自動結束機バンド送り異常修繕工事</v>
          </cell>
          <cell r="E77">
            <v>37467</v>
          </cell>
          <cell r="F77" t="str">
            <v>本田</v>
          </cell>
          <cell r="G77">
            <v>713</v>
          </cell>
          <cell r="H77">
            <v>37468</v>
          </cell>
          <cell r="I77" t="str">
            <v>14-057</v>
          </cell>
          <cell r="J77" t="str">
            <v>●</v>
          </cell>
          <cell r="K77">
            <v>1407</v>
          </cell>
        </row>
        <row r="78">
          <cell r="B78" t="str">
            <v>17810380</v>
          </cell>
          <cell r="C78" t="str">
            <v>小千谷地域広域事務組合</v>
          </cell>
          <cell r="D78" t="str">
            <v>自動結束機用エジェクタ－</v>
          </cell>
          <cell r="E78">
            <v>37456</v>
          </cell>
          <cell r="F78" t="str">
            <v>本田</v>
          </cell>
          <cell r="G78">
            <v>713</v>
          </cell>
          <cell r="H78">
            <v>37468</v>
          </cell>
          <cell r="I78" t="str">
            <v>14-058</v>
          </cell>
          <cell r="J78" t="str">
            <v>●</v>
          </cell>
          <cell r="K78">
            <v>1407</v>
          </cell>
        </row>
        <row r="79">
          <cell r="B79" t="str">
            <v>17810373</v>
          </cell>
          <cell r="C79" t="str">
            <v>まにわ中央環境施設組合</v>
          </cell>
          <cell r="D79" t="str">
            <v>リサイクルプラザ不燃物可燃物分離装置ふるい目取替修繕</v>
          </cell>
          <cell r="E79">
            <v>37499</v>
          </cell>
          <cell r="F79" t="str">
            <v>宮田</v>
          </cell>
          <cell r="G79">
            <v>320</v>
          </cell>
          <cell r="H79">
            <v>37499</v>
          </cell>
          <cell r="I79" t="str">
            <v>14-059</v>
          </cell>
          <cell r="J79" t="str">
            <v>●</v>
          </cell>
          <cell r="K79">
            <v>1408</v>
          </cell>
        </row>
        <row r="80">
          <cell r="B80" t="str">
            <v>17810348</v>
          </cell>
          <cell r="C80" t="str">
            <v>東京二十三区清掃一部事務組合</v>
          </cell>
          <cell r="D80" t="str">
            <v>大田清掃工場第二工場灰溶融炉補修工事</v>
          </cell>
          <cell r="E80">
            <v>37498</v>
          </cell>
          <cell r="F80" t="str">
            <v>滝川</v>
          </cell>
          <cell r="G80">
            <v>310</v>
          </cell>
          <cell r="H80">
            <v>37499</v>
          </cell>
          <cell r="I80" t="str">
            <v>14-060</v>
          </cell>
          <cell r="J80" t="str">
            <v>●</v>
          </cell>
          <cell r="K80">
            <v>1408</v>
          </cell>
        </row>
        <row r="81">
          <cell r="B81" t="str">
            <v>17810371</v>
          </cell>
          <cell r="C81" t="str">
            <v>東京二十三区清掃一部事務組合</v>
          </cell>
          <cell r="D81" t="str">
            <v>大田清掃工場第二工場２号炉回転炉耐火物補修工事</v>
          </cell>
          <cell r="E81">
            <v>37498</v>
          </cell>
          <cell r="F81" t="str">
            <v>滝川</v>
          </cell>
          <cell r="G81">
            <v>310</v>
          </cell>
          <cell r="H81">
            <v>37499</v>
          </cell>
          <cell r="I81" t="str">
            <v>14-061</v>
          </cell>
          <cell r="J81" t="str">
            <v>●</v>
          </cell>
          <cell r="K81">
            <v>1408</v>
          </cell>
        </row>
        <row r="82">
          <cell r="B82" t="str">
            <v>17810339</v>
          </cell>
          <cell r="C82" t="str">
            <v>千葉市役所</v>
          </cell>
          <cell r="D82" t="str">
            <v>3号炉燃滓処理設備改修</v>
          </cell>
          <cell r="E82">
            <v>37498</v>
          </cell>
          <cell r="F82" t="str">
            <v>瀬藤</v>
          </cell>
          <cell r="G82">
            <v>310</v>
          </cell>
          <cell r="H82">
            <v>37499</v>
          </cell>
          <cell r="I82" t="str">
            <v>14-062</v>
          </cell>
          <cell r="J82" t="str">
            <v>●</v>
          </cell>
          <cell r="K82">
            <v>1408</v>
          </cell>
        </row>
        <row r="83">
          <cell r="B83" t="str">
            <v>17810381</v>
          </cell>
          <cell r="C83" t="str">
            <v>東京都多摩市役所 環境部ごみ総合対策課</v>
          </cell>
          <cell r="D83" t="str">
            <v>粉砕機（その１）</v>
          </cell>
          <cell r="E83">
            <v>37468</v>
          </cell>
          <cell r="F83" t="str">
            <v>瀬藤</v>
          </cell>
          <cell r="G83">
            <v>310</v>
          </cell>
          <cell r="H83">
            <v>37499</v>
          </cell>
          <cell r="I83" t="str">
            <v>14-063</v>
          </cell>
          <cell r="J83" t="str">
            <v>●</v>
          </cell>
          <cell r="K83">
            <v>1408</v>
          </cell>
        </row>
        <row r="84">
          <cell r="B84" t="str">
            <v>17810382</v>
          </cell>
          <cell r="C84" t="str">
            <v>東京都多摩市役所 環境部ごみ総合対策課</v>
          </cell>
          <cell r="D84" t="str">
            <v>粉砕機（その２）</v>
          </cell>
          <cell r="E84">
            <v>37467</v>
          </cell>
          <cell r="F84" t="str">
            <v>瀬藤</v>
          </cell>
          <cell r="G84">
            <v>310</v>
          </cell>
          <cell r="H84">
            <v>37499</v>
          </cell>
          <cell r="I84" t="str">
            <v>14-063</v>
          </cell>
          <cell r="J84" t="str">
            <v>●</v>
          </cell>
          <cell r="K84">
            <v>1408</v>
          </cell>
        </row>
        <row r="85">
          <cell r="B85" t="str">
            <v>17810383</v>
          </cell>
          <cell r="C85" t="str">
            <v>東京都多摩市役所 環境部ごみ総合対策課</v>
          </cell>
          <cell r="D85" t="str">
            <v>粉砕機（その３）</v>
          </cell>
          <cell r="E85">
            <v>37467</v>
          </cell>
          <cell r="F85" t="str">
            <v>瀬藤</v>
          </cell>
          <cell r="G85">
            <v>310</v>
          </cell>
          <cell r="H85">
            <v>37499</v>
          </cell>
          <cell r="I85" t="str">
            <v>14-063</v>
          </cell>
          <cell r="J85" t="str">
            <v>●</v>
          </cell>
          <cell r="K85">
            <v>1408</v>
          </cell>
        </row>
        <row r="86">
          <cell r="B86" t="str">
            <v>17810384</v>
          </cell>
          <cell r="C86" t="str">
            <v>東京都多摩市役所 環境部ごみ総合対策課</v>
          </cell>
          <cell r="D86" t="str">
            <v>粉砕機（その４）</v>
          </cell>
          <cell r="E86">
            <v>37467</v>
          </cell>
          <cell r="F86" t="str">
            <v>瀬藤</v>
          </cell>
          <cell r="G86">
            <v>310</v>
          </cell>
          <cell r="H86">
            <v>37499</v>
          </cell>
          <cell r="I86" t="str">
            <v>14-063</v>
          </cell>
          <cell r="J86" t="str">
            <v>●</v>
          </cell>
          <cell r="K86">
            <v>1408</v>
          </cell>
        </row>
        <row r="87">
          <cell r="B87" t="str">
            <v>17810385</v>
          </cell>
          <cell r="C87" t="str">
            <v>東京都多摩市役所 環境部ごみ総合対策課</v>
          </cell>
          <cell r="D87" t="str">
            <v>粉砕機（その５）</v>
          </cell>
          <cell r="E87">
            <v>37467</v>
          </cell>
          <cell r="F87" t="str">
            <v>瀬藤</v>
          </cell>
          <cell r="G87">
            <v>310</v>
          </cell>
          <cell r="H87">
            <v>37499</v>
          </cell>
          <cell r="I87" t="str">
            <v>14-063</v>
          </cell>
          <cell r="J87" t="str">
            <v>●</v>
          </cell>
          <cell r="K87">
            <v>1408</v>
          </cell>
        </row>
        <row r="88">
          <cell r="B88" t="str">
            <v>17810386</v>
          </cell>
          <cell r="C88" t="str">
            <v>東京都多摩市役所 環境部ごみ総合対策課</v>
          </cell>
          <cell r="D88" t="str">
            <v>粉砕機（その６）</v>
          </cell>
          <cell r="E88">
            <v>37467</v>
          </cell>
          <cell r="F88" t="str">
            <v>瀬藤</v>
          </cell>
          <cell r="G88">
            <v>310</v>
          </cell>
          <cell r="H88">
            <v>37499</v>
          </cell>
          <cell r="I88" t="str">
            <v>14-063</v>
          </cell>
          <cell r="J88" t="str">
            <v>●</v>
          </cell>
          <cell r="K88">
            <v>1408</v>
          </cell>
        </row>
        <row r="89">
          <cell r="B89" t="str">
            <v>17810349</v>
          </cell>
          <cell r="C89" t="str">
            <v>東京二十三区清掃一部事務組合</v>
          </cell>
          <cell r="D89" t="str">
            <v>墨田清掃工場焼却炉ろ過式集じん機用ろ布の買入れ</v>
          </cell>
          <cell r="E89">
            <v>37498</v>
          </cell>
          <cell r="F89" t="str">
            <v>幕内</v>
          </cell>
          <cell r="G89">
            <v>310</v>
          </cell>
          <cell r="H89">
            <v>37499</v>
          </cell>
          <cell r="I89" t="str">
            <v>14-064</v>
          </cell>
          <cell r="J89" t="str">
            <v>●</v>
          </cell>
          <cell r="K89">
            <v>1408</v>
          </cell>
        </row>
        <row r="90">
          <cell r="B90" t="str">
            <v>17810375</v>
          </cell>
          <cell r="C90" t="str">
            <v>東京二十三区清掃一部事務組合</v>
          </cell>
          <cell r="D90" t="str">
            <v>中防不燃ごみ処理センター第二プラント破砕機用ハンマー外４点の買入れ</v>
          </cell>
          <cell r="E90">
            <v>37498</v>
          </cell>
          <cell r="F90" t="str">
            <v>本田</v>
          </cell>
          <cell r="G90">
            <v>310</v>
          </cell>
          <cell r="H90">
            <v>37499</v>
          </cell>
          <cell r="I90" t="str">
            <v>14-065</v>
          </cell>
          <cell r="J90" t="str">
            <v>●</v>
          </cell>
          <cell r="K90">
            <v>1408</v>
          </cell>
        </row>
        <row r="91">
          <cell r="B91" t="str">
            <v>17810376</v>
          </cell>
          <cell r="C91" t="str">
            <v>東京二十三区清掃一部事務組合</v>
          </cell>
          <cell r="D91" t="str">
            <v>ろ過式集じん機用ろ布の購入（墨田清掃工場）</v>
          </cell>
          <cell r="E91">
            <v>37477</v>
          </cell>
          <cell r="F91" t="str">
            <v>本田</v>
          </cell>
          <cell r="G91">
            <v>310</v>
          </cell>
          <cell r="H91">
            <v>37499</v>
          </cell>
          <cell r="I91" t="str">
            <v>14-066</v>
          </cell>
          <cell r="J91" t="str">
            <v>●</v>
          </cell>
          <cell r="K91">
            <v>1408</v>
          </cell>
        </row>
        <row r="92">
          <cell r="B92" t="str">
            <v>17810388</v>
          </cell>
          <cell r="C92" t="str">
            <v>函館酸素  株式会社</v>
          </cell>
          <cell r="D92" t="str">
            <v>函館市リサイクルセンター向ギヤハンマー納入</v>
          </cell>
          <cell r="E92">
            <v>37491</v>
          </cell>
          <cell r="F92" t="str">
            <v>本田</v>
          </cell>
          <cell r="G92">
            <v>710</v>
          </cell>
          <cell r="H92">
            <v>37499</v>
          </cell>
          <cell r="I92" t="str">
            <v>14-067</v>
          </cell>
          <cell r="J92" t="str">
            <v>●</v>
          </cell>
          <cell r="K92">
            <v>1408</v>
          </cell>
        </row>
        <row r="93">
          <cell r="B93" t="str">
            <v>17810389</v>
          </cell>
          <cell r="C93" t="str">
            <v>日立市（茨城県）</v>
          </cell>
          <cell r="D93" t="str">
            <v>粗大ごみ処理施設センターディスク摩耗板納入</v>
          </cell>
          <cell r="E93">
            <v>37477</v>
          </cell>
          <cell r="F93" t="str">
            <v>本田</v>
          </cell>
          <cell r="G93">
            <v>310</v>
          </cell>
          <cell r="H93">
            <v>37499</v>
          </cell>
          <cell r="I93" t="str">
            <v>14-068</v>
          </cell>
          <cell r="K93">
            <v>1408</v>
          </cell>
        </row>
        <row r="94">
          <cell r="B94" t="str">
            <v>17810390</v>
          </cell>
          <cell r="C94" t="str">
            <v>小千谷地域広域事務組合</v>
          </cell>
          <cell r="D94" t="str">
            <v>自動結束機シ－リングメカニズム納入</v>
          </cell>
          <cell r="E94">
            <v>37499</v>
          </cell>
          <cell r="F94" t="str">
            <v>本田</v>
          </cell>
          <cell r="G94">
            <v>713</v>
          </cell>
          <cell r="H94">
            <v>37499</v>
          </cell>
          <cell r="I94" t="str">
            <v>14-069</v>
          </cell>
          <cell r="J94" t="str">
            <v>●</v>
          </cell>
          <cell r="K94">
            <v>1408</v>
          </cell>
        </row>
        <row r="95">
          <cell r="B95" t="str">
            <v>17810391</v>
          </cell>
          <cell r="C95" t="str">
            <v>小千谷地域広域事務組合</v>
          </cell>
          <cell r="D95" t="str">
            <v>自動結束機ア－チゲ－ト納入</v>
          </cell>
          <cell r="E95">
            <v>37499</v>
          </cell>
          <cell r="F95" t="str">
            <v>本田</v>
          </cell>
          <cell r="G95">
            <v>713</v>
          </cell>
          <cell r="H95">
            <v>37499</v>
          </cell>
          <cell r="I95" t="str">
            <v>14-070</v>
          </cell>
          <cell r="J95" t="str">
            <v>●</v>
          </cell>
          <cell r="K95">
            <v>1408</v>
          </cell>
        </row>
        <row r="96">
          <cell r="B96" t="str">
            <v>17810395</v>
          </cell>
          <cell r="C96" t="str">
            <v>西海岸衛生処理組合</v>
          </cell>
          <cell r="D96" t="str">
            <v>炉内検視用耐熱ガラス他納入</v>
          </cell>
          <cell r="E96">
            <v>37499</v>
          </cell>
          <cell r="F96" t="str">
            <v>本田</v>
          </cell>
          <cell r="G96">
            <v>711</v>
          </cell>
          <cell r="H96">
            <v>37499</v>
          </cell>
          <cell r="I96" t="str">
            <v>14-071</v>
          </cell>
          <cell r="J96" t="str">
            <v>●</v>
          </cell>
          <cell r="K96">
            <v>1408</v>
          </cell>
        </row>
        <row r="97">
          <cell r="A97">
            <v>99</v>
          </cell>
          <cell r="B97" t="str">
            <v>17810402</v>
          </cell>
          <cell r="C97" t="str">
            <v>東鉱商事株式会社</v>
          </cell>
          <cell r="D97" t="str">
            <v>黒鉛電極棒納入</v>
          </cell>
          <cell r="E97">
            <v>37452</v>
          </cell>
          <cell r="F97" t="str">
            <v>本田</v>
          </cell>
          <cell r="G97">
            <v>310</v>
          </cell>
          <cell r="H97">
            <v>37499</v>
          </cell>
          <cell r="I97" t="str">
            <v>14-072</v>
          </cell>
          <cell r="K97">
            <v>1408</v>
          </cell>
        </row>
        <row r="98">
          <cell r="B98" t="str">
            <v>17810409</v>
          </cell>
          <cell r="C98" t="str">
            <v>倉敷市</v>
          </cell>
          <cell r="D98" t="str">
            <v>水島清掃工場　計量・車両管制自動運転システム　カードリーダ納入</v>
          </cell>
          <cell r="E98">
            <v>37499</v>
          </cell>
          <cell r="F98" t="str">
            <v>宮田</v>
          </cell>
          <cell r="G98">
            <v>320</v>
          </cell>
          <cell r="H98">
            <v>37499</v>
          </cell>
          <cell r="I98" t="str">
            <v>14-073</v>
          </cell>
          <cell r="J98" t="str">
            <v>●</v>
          </cell>
          <cell r="K98">
            <v>1409</v>
          </cell>
        </row>
        <row r="99">
          <cell r="B99" t="str">
            <v>17810404</v>
          </cell>
          <cell r="C99" t="str">
            <v>城南衛生管理組合</v>
          </cell>
          <cell r="D99" t="str">
            <v>ペットボトル破袋用ベルトコンベア部品</v>
          </cell>
          <cell r="E99">
            <v>37529</v>
          </cell>
          <cell r="F99" t="str">
            <v>小竹</v>
          </cell>
          <cell r="G99">
            <v>320</v>
          </cell>
          <cell r="H99">
            <v>37529</v>
          </cell>
          <cell r="I99" t="str">
            <v>14-074</v>
          </cell>
          <cell r="J99" t="str">
            <v>p</v>
          </cell>
          <cell r="K99">
            <v>1409</v>
          </cell>
        </row>
        <row r="100">
          <cell r="B100" t="str">
            <v>17810408</v>
          </cell>
          <cell r="C100" t="str">
            <v>磐南行政組合 衛生課</v>
          </cell>
          <cell r="D100" t="str">
            <v>磐南クリ－ンセンタ－　カタログ増刷</v>
          </cell>
          <cell r="E100">
            <v>37511</v>
          </cell>
          <cell r="F100" t="str">
            <v>滝川</v>
          </cell>
          <cell r="G100">
            <v>712</v>
          </cell>
          <cell r="H100">
            <v>37529</v>
          </cell>
          <cell r="I100" t="str">
            <v>14-075</v>
          </cell>
          <cell r="J100" t="str">
            <v>p</v>
          </cell>
          <cell r="K100">
            <v>1409</v>
          </cell>
        </row>
        <row r="101">
          <cell r="A101" t="str">
            <v>10/10送付</v>
          </cell>
          <cell r="B101" t="str">
            <v>17600019</v>
          </cell>
          <cell r="C101" t="str">
            <v>小山広域保健衛生組合　北部清掃センター</v>
          </cell>
          <cell r="D101" t="str">
            <v>ばいじん貯留・灰固形化施設設置工事</v>
          </cell>
          <cell r="E101">
            <v>37501</v>
          </cell>
          <cell r="F101" t="str">
            <v>幕内</v>
          </cell>
          <cell r="G101">
            <v>0</v>
          </cell>
          <cell r="H101">
            <v>37529</v>
          </cell>
          <cell r="I101" t="str">
            <v>14-076</v>
          </cell>
          <cell r="K101">
            <v>1409</v>
          </cell>
        </row>
        <row r="102">
          <cell r="A102" t="str">
            <v>10/10送付</v>
          </cell>
          <cell r="B102" t="str">
            <v>17810355</v>
          </cell>
          <cell r="C102" t="str">
            <v>日立市（茨城県）</v>
          </cell>
          <cell r="D102" t="str">
            <v>第清セ 15775号　回転式破砕機ロングハンマ－外</v>
          </cell>
          <cell r="E102">
            <v>37519</v>
          </cell>
          <cell r="F102" t="str">
            <v>本田</v>
          </cell>
          <cell r="G102">
            <v>310</v>
          </cell>
          <cell r="H102">
            <v>37529</v>
          </cell>
          <cell r="I102" t="str">
            <v>14-077</v>
          </cell>
          <cell r="J102" t="str">
            <v>p</v>
          </cell>
          <cell r="K102">
            <v>1409</v>
          </cell>
        </row>
        <row r="103">
          <cell r="A103" t="str">
            <v>10/10送付</v>
          </cell>
          <cell r="B103" t="str">
            <v>17810378</v>
          </cell>
          <cell r="C103" t="str">
            <v>東京二十三区清掃一部事務組合</v>
          </cell>
          <cell r="D103" t="str">
            <v>中防不燃ごみ処理センター第二プラント破砕機用スクリーン外６点の購入</v>
          </cell>
          <cell r="E103">
            <v>37529</v>
          </cell>
          <cell r="F103" t="str">
            <v>本田</v>
          </cell>
          <cell r="G103">
            <v>310</v>
          </cell>
          <cell r="H103">
            <v>37529</v>
          </cell>
          <cell r="I103" t="str">
            <v>14-078</v>
          </cell>
          <cell r="J103" t="str">
            <v>p</v>
          </cell>
          <cell r="K103">
            <v>1409</v>
          </cell>
        </row>
        <row r="104">
          <cell r="A104" t="str">
            <v>10/10送付</v>
          </cell>
          <cell r="B104" t="str">
            <v>17810400</v>
          </cell>
          <cell r="C104" t="str">
            <v>函館酸素  株式会社</v>
          </cell>
          <cell r="D104" t="str">
            <v>函館市ﾘｻｲｸﾙｾﾝﾀｰ向けガラス破砕機用かき板納入</v>
          </cell>
          <cell r="E104">
            <v>37529</v>
          </cell>
          <cell r="F104" t="str">
            <v>本田</v>
          </cell>
          <cell r="G104">
            <v>710</v>
          </cell>
          <cell r="H104">
            <v>37529</v>
          </cell>
          <cell r="I104" t="str">
            <v>14-079</v>
          </cell>
          <cell r="J104" t="str">
            <v>p</v>
          </cell>
          <cell r="K104">
            <v>1409</v>
          </cell>
        </row>
        <row r="105">
          <cell r="A105" t="str">
            <v>10/10送付</v>
          </cell>
          <cell r="B105" t="str">
            <v>17810406</v>
          </cell>
          <cell r="C105" t="str">
            <v>寒川町</v>
          </cell>
          <cell r="D105" t="str">
            <v>灰固型化施設整備修繕</v>
          </cell>
          <cell r="E105">
            <v>37501</v>
          </cell>
          <cell r="F105" t="str">
            <v>本田</v>
          </cell>
          <cell r="G105">
            <v>310</v>
          </cell>
          <cell r="H105">
            <v>37529</v>
          </cell>
          <cell r="I105" t="str">
            <v>14-080</v>
          </cell>
          <cell r="K105">
            <v>1409</v>
          </cell>
        </row>
        <row r="106">
          <cell r="A106" t="str">
            <v>10/10送付</v>
          </cell>
          <cell r="B106" t="str">
            <v>17810407</v>
          </cell>
          <cell r="C106" t="str">
            <v>西海岸衛生処理組合</v>
          </cell>
          <cell r="D106" t="str">
            <v>風向風速計チャート紙納入</v>
          </cell>
          <cell r="E106">
            <v>37499</v>
          </cell>
          <cell r="F106" t="str">
            <v>本田</v>
          </cell>
          <cell r="G106">
            <v>711</v>
          </cell>
          <cell r="H106">
            <v>37499</v>
          </cell>
          <cell r="I106" t="str">
            <v>14-081</v>
          </cell>
          <cell r="J106" t="str">
            <v>p</v>
          </cell>
          <cell r="K106">
            <v>1409</v>
          </cell>
        </row>
        <row r="107">
          <cell r="A107">
            <v>1</v>
          </cell>
          <cell r="B107" t="str">
            <v>17810421</v>
          </cell>
          <cell r="C107" t="str">
            <v xml:space="preserve">熊本市 </v>
          </cell>
          <cell r="D107" t="str">
            <v>インバーター取替修理</v>
          </cell>
          <cell r="E107">
            <v>37529</v>
          </cell>
          <cell r="F107" t="str">
            <v>岡藤</v>
          </cell>
          <cell r="G107">
            <v>0</v>
          </cell>
          <cell r="H107">
            <v>37529</v>
          </cell>
          <cell r="I107" t="str">
            <v>14-082</v>
          </cell>
          <cell r="J107" t="str">
            <v>g</v>
          </cell>
          <cell r="K107">
            <v>1409</v>
          </cell>
        </row>
        <row r="108">
          <cell r="A108">
            <v>2</v>
          </cell>
          <cell r="B108" t="str">
            <v>17810412</v>
          </cell>
          <cell r="C108" t="str">
            <v>松戸市 和名ヶ谷クリーンセンター</v>
          </cell>
          <cell r="D108" t="str">
            <v>焼却炉火格子等の購入</v>
          </cell>
          <cell r="E108">
            <v>37519</v>
          </cell>
          <cell r="F108" t="str">
            <v>瀬藤</v>
          </cell>
          <cell r="G108">
            <v>0</v>
          </cell>
          <cell r="H108">
            <v>37529</v>
          </cell>
          <cell r="I108" t="str">
            <v>14-083</v>
          </cell>
          <cell r="J108" t="str">
            <v>p</v>
          </cell>
          <cell r="K108">
            <v>1409</v>
          </cell>
        </row>
        <row r="109">
          <cell r="A109">
            <v>3</v>
          </cell>
          <cell r="B109" t="str">
            <v>17700496</v>
          </cell>
          <cell r="C109" t="str">
            <v xml:space="preserve">太平洋興発 株式会社 </v>
          </cell>
          <cell r="D109" t="str">
            <v>堅型破砕機排出板取付板（2セット）</v>
          </cell>
          <cell r="E109">
            <v>37498</v>
          </cell>
          <cell r="F109" t="str">
            <v>本田</v>
          </cell>
          <cell r="G109">
            <v>0</v>
          </cell>
          <cell r="H109">
            <v>37529</v>
          </cell>
          <cell r="I109" t="str">
            <v>14-084</v>
          </cell>
          <cell r="J109" t="str">
            <v>p</v>
          </cell>
          <cell r="K109">
            <v>1409</v>
          </cell>
        </row>
        <row r="110">
          <cell r="A110">
            <v>4</v>
          </cell>
          <cell r="B110" t="str">
            <v>17810326</v>
          </cell>
          <cell r="C110" t="str">
            <v>小千谷地域広域事務組合</v>
          </cell>
          <cell r="D110" t="str">
            <v>スチ－ルバンド納入</v>
          </cell>
          <cell r="E110">
            <v>37376</v>
          </cell>
          <cell r="F110" t="str">
            <v>幕内</v>
          </cell>
          <cell r="G110">
            <v>713</v>
          </cell>
          <cell r="H110">
            <v>37529</v>
          </cell>
          <cell r="I110" t="str">
            <v>14-085</v>
          </cell>
          <cell r="J110" t="str">
            <v>p</v>
          </cell>
          <cell r="K110">
            <v>1409</v>
          </cell>
        </row>
        <row r="111">
          <cell r="A111">
            <v>5</v>
          </cell>
          <cell r="B111" t="str">
            <v>17810368</v>
          </cell>
          <cell r="C111" t="str">
            <v>小千谷地域広域事務組合</v>
          </cell>
          <cell r="D111" t="str">
            <v>マガジンシ－ル納入</v>
          </cell>
          <cell r="E111">
            <v>37499</v>
          </cell>
          <cell r="F111" t="str">
            <v>本田</v>
          </cell>
          <cell r="G111">
            <v>713</v>
          </cell>
          <cell r="H111">
            <v>37529</v>
          </cell>
          <cell r="I111" t="str">
            <v>14-086</v>
          </cell>
          <cell r="J111" t="str">
            <v>p</v>
          </cell>
          <cell r="K111">
            <v>1409</v>
          </cell>
        </row>
        <row r="112">
          <cell r="A112">
            <v>6</v>
          </cell>
          <cell r="B112" t="str">
            <v>17810419</v>
          </cell>
          <cell r="C112" t="str">
            <v xml:space="preserve">十和田地域広域事務組合 </v>
          </cell>
          <cell r="D112" t="str">
            <v>計量機用伝票プリンタ修繕</v>
          </cell>
          <cell r="E112">
            <v>37529</v>
          </cell>
          <cell r="F112" t="str">
            <v>本田</v>
          </cell>
          <cell r="G112">
            <v>0</v>
          </cell>
          <cell r="H112">
            <v>37529</v>
          </cell>
          <cell r="I112" t="str">
            <v>14-087</v>
          </cell>
          <cell r="J112" t="str">
            <v>g</v>
          </cell>
          <cell r="K112">
            <v>1409</v>
          </cell>
        </row>
        <row r="113">
          <cell r="A113">
            <v>7</v>
          </cell>
          <cell r="B113" t="str">
            <v>17810427</v>
          </cell>
          <cell r="C113" t="str">
            <v>東鉱商事株式会社</v>
          </cell>
          <cell r="D113" t="str">
            <v>黒鉛電極棒</v>
          </cell>
          <cell r="E113">
            <v>37526</v>
          </cell>
          <cell r="F113" t="str">
            <v>瀬藤</v>
          </cell>
          <cell r="G113">
            <v>0</v>
          </cell>
          <cell r="H113">
            <v>37529</v>
          </cell>
          <cell r="I113" t="str">
            <v>14-088</v>
          </cell>
          <cell r="J113" t="str">
            <v>p</v>
          </cell>
          <cell r="K113">
            <v>1409</v>
          </cell>
        </row>
        <row r="114">
          <cell r="A114">
            <v>8</v>
          </cell>
          <cell r="B114" t="str">
            <v>17810428</v>
          </cell>
          <cell r="C114" t="str">
            <v xml:space="preserve">新得町 </v>
          </cell>
          <cell r="D114" t="str">
            <v>一般廃棄物中間処理施設データロガ装置修繕</v>
          </cell>
          <cell r="E114">
            <v>37499</v>
          </cell>
          <cell r="F114" t="str">
            <v>瀬藤</v>
          </cell>
          <cell r="G114">
            <v>0</v>
          </cell>
          <cell r="H114">
            <v>37529</v>
          </cell>
          <cell r="I114" t="str">
            <v>14-089</v>
          </cell>
          <cell r="J114" t="str">
            <v>g</v>
          </cell>
          <cell r="K114">
            <v>1409</v>
          </cell>
        </row>
        <row r="115">
          <cell r="A115">
            <v>9</v>
          </cell>
          <cell r="B115" t="str">
            <v>17810432</v>
          </cell>
          <cell r="C115" t="str">
            <v xml:space="preserve">日立市（茨城県） </v>
          </cell>
          <cell r="D115" t="str">
            <v>粗大ごみ処理施設　破砕機用ケーシングライナー</v>
          </cell>
          <cell r="E115">
            <v>37529</v>
          </cell>
          <cell r="F115" t="str">
            <v>瀬藤</v>
          </cell>
          <cell r="G115">
            <v>0</v>
          </cell>
          <cell r="H115">
            <v>37529</v>
          </cell>
          <cell r="I115" t="str">
            <v>14-090</v>
          </cell>
          <cell r="J115" t="str">
            <v>p</v>
          </cell>
          <cell r="K115">
            <v>1409</v>
          </cell>
        </row>
        <row r="116">
          <cell r="C116" t="e">
            <v>#N/A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</row>
        <row r="117">
          <cell r="C117" t="e">
            <v>#N/A</v>
          </cell>
          <cell r="D117" t="e">
            <v>#N/A</v>
          </cell>
          <cell r="E117" t="e">
            <v>#N/A</v>
          </cell>
          <cell r="F117" t="e">
            <v>#N/A</v>
          </cell>
          <cell r="G117" t="e">
            <v>#N/A</v>
          </cell>
        </row>
        <row r="118">
          <cell r="C118" t="e">
            <v>#N/A</v>
          </cell>
          <cell r="D118" t="e">
            <v>#N/A</v>
          </cell>
          <cell r="E118" t="e">
            <v>#N/A</v>
          </cell>
          <cell r="F118" t="e">
            <v>#N/A</v>
          </cell>
          <cell r="G118" t="e">
            <v>#N/A</v>
          </cell>
        </row>
        <row r="119">
          <cell r="C119" t="e">
            <v>#N/A</v>
          </cell>
          <cell r="D119" t="e">
            <v>#N/A</v>
          </cell>
          <cell r="E119" t="e">
            <v>#N/A</v>
          </cell>
          <cell r="F119" t="e">
            <v>#N/A</v>
          </cell>
          <cell r="G119" t="e">
            <v>#N/A</v>
          </cell>
        </row>
        <row r="120">
          <cell r="C120" t="e">
            <v>#N/A</v>
          </cell>
          <cell r="D120" t="e">
            <v>#N/A</v>
          </cell>
          <cell r="E120" t="e">
            <v>#N/A</v>
          </cell>
          <cell r="F120" t="e">
            <v>#N/A</v>
          </cell>
          <cell r="G120" t="e">
            <v>#N/A</v>
          </cell>
        </row>
        <row r="121">
          <cell r="C121" t="e">
            <v>#N/A</v>
          </cell>
          <cell r="D121" t="e">
            <v>#N/A</v>
          </cell>
          <cell r="E121" t="e">
            <v>#N/A</v>
          </cell>
          <cell r="F121" t="e">
            <v>#N/A</v>
          </cell>
          <cell r="G121" t="e">
            <v>#N/A</v>
          </cell>
        </row>
        <row r="122">
          <cell r="C122" t="e">
            <v>#N/A</v>
          </cell>
          <cell r="D122" t="e">
            <v>#N/A</v>
          </cell>
          <cell r="E122" t="e">
            <v>#N/A</v>
          </cell>
          <cell r="F122" t="e">
            <v>#N/A</v>
          </cell>
          <cell r="G122" t="e">
            <v>#N/A</v>
          </cell>
        </row>
        <row r="123">
          <cell r="C123" t="e">
            <v>#N/A</v>
          </cell>
          <cell r="D123" t="e">
            <v>#N/A</v>
          </cell>
          <cell r="E123" t="e">
            <v>#N/A</v>
          </cell>
          <cell r="F123" t="e">
            <v>#N/A</v>
          </cell>
          <cell r="G123" t="e">
            <v>#N/A</v>
          </cell>
        </row>
        <row r="124">
          <cell r="C124" t="e">
            <v>#N/A</v>
          </cell>
          <cell r="D124" t="e">
            <v>#N/A</v>
          </cell>
          <cell r="E124" t="e">
            <v>#N/A</v>
          </cell>
          <cell r="F124" t="e">
            <v>#N/A</v>
          </cell>
          <cell r="G124" t="e">
            <v>#N/A</v>
          </cell>
        </row>
        <row r="125">
          <cell r="C125" t="e">
            <v>#N/A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</row>
        <row r="126">
          <cell r="C126" t="e">
            <v>#N/A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</row>
        <row r="127">
          <cell r="A127">
            <v>98</v>
          </cell>
          <cell r="B127" t="str">
            <v>17810000</v>
          </cell>
          <cell r="C127" t="str">
            <v>〇〇〇〇〇〇</v>
          </cell>
          <cell r="D127" t="str">
            <v>〇〇〇〇〇〇〇〇〇〇〇〇</v>
          </cell>
          <cell r="E127">
            <v>37559</v>
          </cell>
          <cell r="F127" t="e">
            <v>#N/A</v>
          </cell>
          <cell r="G127">
            <v>320</v>
          </cell>
          <cell r="H127">
            <v>37559</v>
          </cell>
          <cell r="I127" t="str">
            <v>xx-XXX</v>
          </cell>
        </row>
        <row r="128">
          <cell r="C128" t="e">
            <v>#N/A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</row>
        <row r="129">
          <cell r="C129" t="e">
            <v>#N/A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</row>
        <row r="130">
          <cell r="C130" t="e">
            <v>#N/A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</row>
        <row r="131">
          <cell r="C131" t="e">
            <v>#N/A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</row>
        <row r="132">
          <cell r="C132" t="e">
            <v>#N/A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</row>
        <row r="133">
          <cell r="C133" t="e">
            <v>#N/A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</row>
        <row r="134">
          <cell r="C134" t="e">
            <v>#N/A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</row>
        <row r="135">
          <cell r="C135" t="e">
            <v>#N/A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</row>
        <row r="136">
          <cell r="C136" t="e">
            <v>#N/A</v>
          </cell>
          <cell r="D136" t="e">
            <v>#N/A</v>
          </cell>
          <cell r="E136" t="e">
            <v>#N/A</v>
          </cell>
          <cell r="F136" t="e">
            <v>#N/A</v>
          </cell>
          <cell r="G136" t="e">
            <v>#N/A</v>
          </cell>
        </row>
        <row r="137">
          <cell r="C137" t="e">
            <v>#N/A</v>
          </cell>
          <cell r="D137" t="e">
            <v>#N/A</v>
          </cell>
          <cell r="E137" t="e">
            <v>#N/A</v>
          </cell>
          <cell r="F137" t="e">
            <v>#N/A</v>
          </cell>
          <cell r="G137" t="e">
            <v>#N/A</v>
          </cell>
        </row>
        <row r="138">
          <cell r="C138" t="e">
            <v>#N/A</v>
          </cell>
          <cell r="D138" t="e">
            <v>#N/A</v>
          </cell>
          <cell r="E138" t="e">
            <v>#N/A</v>
          </cell>
          <cell r="F138" t="e">
            <v>#N/A</v>
          </cell>
          <cell r="G138" t="e">
            <v>#N/A</v>
          </cell>
        </row>
        <row r="139">
          <cell r="C139" t="e">
            <v>#N/A</v>
          </cell>
          <cell r="D139" t="e">
            <v>#N/A</v>
          </cell>
          <cell r="E139" t="e">
            <v>#N/A</v>
          </cell>
          <cell r="F139" t="e">
            <v>#N/A</v>
          </cell>
          <cell r="G139" t="e">
            <v>#N/A</v>
          </cell>
        </row>
        <row r="140">
          <cell r="C140" t="e">
            <v>#N/A</v>
          </cell>
          <cell r="D140" t="e">
            <v>#N/A</v>
          </cell>
          <cell r="E140" t="e">
            <v>#N/A</v>
          </cell>
          <cell r="F140" t="e">
            <v>#N/A</v>
          </cell>
          <cell r="G140" t="e">
            <v>#N/A</v>
          </cell>
        </row>
        <row r="141">
          <cell r="C141" t="e">
            <v>#N/A</v>
          </cell>
          <cell r="D141" t="e">
            <v>#N/A</v>
          </cell>
          <cell r="E141" t="e">
            <v>#N/A</v>
          </cell>
          <cell r="F141" t="e">
            <v>#N/A</v>
          </cell>
          <cell r="G141" t="e">
            <v>#N/A</v>
          </cell>
        </row>
        <row r="142">
          <cell r="C142" t="e">
            <v>#N/A</v>
          </cell>
          <cell r="D142" t="e">
            <v>#N/A</v>
          </cell>
          <cell r="E142" t="e">
            <v>#N/A</v>
          </cell>
          <cell r="F142" t="e">
            <v>#N/A</v>
          </cell>
          <cell r="G142" t="e">
            <v>#N/A</v>
          </cell>
        </row>
        <row r="143">
          <cell r="C143" t="e">
            <v>#N/A</v>
          </cell>
          <cell r="D143" t="e">
            <v>#N/A</v>
          </cell>
          <cell r="E143" t="e">
            <v>#N/A</v>
          </cell>
          <cell r="F143" t="e">
            <v>#N/A</v>
          </cell>
          <cell r="G143" t="e">
            <v>#N/A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17新設施設等建設費積算表"/>
      <sheetName val="5-18-1収入"/>
      <sheetName val="5-18-2支出"/>
      <sheetName val="5-22（長期収支計画表）"/>
      <sheetName val="5-23（20年間償還表）"/>
      <sheetName val="5-24キャッシュフロー表"/>
      <sheetName val="お断り"/>
      <sheetName val="結果まとめ"/>
      <sheetName val="PL&amp;Cashflow&amp;BSサマリー"/>
      <sheetName val="前提条件入力用"/>
      <sheetName val="施設費原データ"/>
      <sheetName val="維持管理費原データ"/>
      <sheetName val="感度分析"/>
      <sheetName val="PL&amp;Cashflow&amp;BS"/>
      <sheetName val="割賦代金計算"/>
      <sheetName val="割賦代金計算 （四半期毎）"/>
      <sheetName val="資金調達"/>
      <sheetName val="法人税"/>
      <sheetName val="積立金"/>
      <sheetName val="Cash配分"/>
      <sheetName val="グラフデータ"/>
      <sheetName val="参照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12">
          <cell r="E212">
            <v>10000</v>
          </cell>
          <cell r="F212">
            <v>162977.16716110989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ｲﾝﾌﾟｯﾄ表 "/>
      <sheetName val="ご年-1(H14実)"/>
      <sheetName val="諸3(H14実)"/>
      <sheetName val="諸4･5(H14実)"/>
      <sheetName val="まとめ-1"/>
      <sheetName val="まとめ-2"/>
      <sheetName val="諸1"/>
      <sheetName val="諸3"/>
      <sheetName val="諸4"/>
      <sheetName val="諸5"/>
    </sheetNames>
    <sheetDataSet>
      <sheetData sheetId="0" refreshError="1">
        <row r="4">
          <cell r="F4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ｲﾝﾌﾟｯﾄ表 "/>
      <sheetName val="ご年-1(H14実)"/>
      <sheetName val="諸3(H14実)"/>
      <sheetName val="諸4･5(H14実)"/>
      <sheetName val="まとめ-1"/>
      <sheetName val="まとめ-2"/>
      <sheetName val="諸1"/>
      <sheetName val="諸3"/>
      <sheetName val="諸4"/>
      <sheetName val="諸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土地評価"/>
    </sheetNames>
    <sheetDataSet>
      <sheetData sheetId="0">
        <row r="87">
          <cell r="H87">
            <v>720</v>
          </cell>
        </row>
        <row r="109">
          <cell r="H109">
            <v>89788</v>
          </cell>
        </row>
        <row r="131">
          <cell r="H131">
            <v>3820</v>
          </cell>
        </row>
        <row r="153">
          <cell r="H153">
            <v>92110</v>
          </cell>
        </row>
        <row r="175">
          <cell r="H175">
            <v>4315</v>
          </cell>
        </row>
        <row r="197">
          <cell r="H197">
            <v>319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器具ｺｰﾄﾞ"/>
      <sheetName val="照明率１"/>
      <sheetName val="照明率２"/>
      <sheetName val="授産照2"/>
    </sheetNames>
    <definedNames>
      <definedName name="機種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器具ｺｰﾄﾞ"/>
      <sheetName val="照明率１"/>
      <sheetName val="照明率２"/>
      <sheetName val="授産照2"/>
    </sheetNames>
    <definedNames>
      <definedName name="機種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器具ｺｰﾄﾞ"/>
      <sheetName val="照明率１"/>
      <sheetName val="照明率２"/>
    </sheetNames>
    <sheetDataSet>
      <sheetData sheetId="0"/>
      <sheetData sheetId="1"/>
      <sheetData sheetId="2">
        <row r="4">
          <cell r="B4">
            <v>0.2</v>
          </cell>
          <cell r="C4">
            <v>0.21</v>
          </cell>
          <cell r="D4">
            <v>0.25</v>
          </cell>
          <cell r="E4">
            <v>0.25</v>
          </cell>
          <cell r="F4">
            <v>0.25</v>
          </cell>
          <cell r="G4">
            <v>0.21</v>
          </cell>
          <cell r="H4">
            <v>0.21</v>
          </cell>
          <cell r="U4">
            <v>0.2</v>
          </cell>
        </row>
        <row r="5">
          <cell r="B5">
            <v>0.26</v>
          </cell>
          <cell r="C5">
            <v>0.28000000000000003</v>
          </cell>
          <cell r="D5">
            <v>0.33</v>
          </cell>
          <cell r="E5">
            <v>0.33</v>
          </cell>
          <cell r="F5">
            <v>0.33</v>
          </cell>
          <cell r="G5">
            <v>0.27</v>
          </cell>
          <cell r="H5">
            <v>0.27</v>
          </cell>
          <cell r="U5">
            <v>0.26</v>
          </cell>
        </row>
        <row r="6">
          <cell r="B6">
            <v>0.3</v>
          </cell>
          <cell r="C6">
            <v>0.32</v>
          </cell>
          <cell r="D6">
            <v>0.38</v>
          </cell>
          <cell r="E6">
            <v>0.38</v>
          </cell>
          <cell r="F6">
            <v>0.38</v>
          </cell>
          <cell r="G6">
            <v>0.31</v>
          </cell>
          <cell r="H6">
            <v>0.31</v>
          </cell>
          <cell r="U6">
            <v>0.3</v>
          </cell>
        </row>
        <row r="7">
          <cell r="B7">
            <v>0.34</v>
          </cell>
          <cell r="C7">
            <v>0.36</v>
          </cell>
          <cell r="D7">
            <v>0.44</v>
          </cell>
          <cell r="E7">
            <v>0.44</v>
          </cell>
          <cell r="F7">
            <v>0.44</v>
          </cell>
          <cell r="G7">
            <v>0.36</v>
          </cell>
          <cell r="H7">
            <v>0.36</v>
          </cell>
          <cell r="U7">
            <v>0.34</v>
          </cell>
        </row>
        <row r="8">
          <cell r="B8">
            <v>0.38</v>
          </cell>
          <cell r="C8">
            <v>0.4</v>
          </cell>
          <cell r="D8">
            <v>0.48</v>
          </cell>
          <cell r="E8">
            <v>0.48</v>
          </cell>
          <cell r="F8">
            <v>0.48</v>
          </cell>
          <cell r="G8">
            <v>0.4</v>
          </cell>
          <cell r="H8">
            <v>0.4</v>
          </cell>
          <cell r="U8">
            <v>0.37</v>
          </cell>
        </row>
        <row r="9">
          <cell r="B9">
            <v>0.43</v>
          </cell>
          <cell r="C9">
            <v>0.47</v>
          </cell>
          <cell r="D9">
            <v>0.54</v>
          </cell>
          <cell r="E9">
            <v>0.54</v>
          </cell>
          <cell r="F9">
            <v>0.54</v>
          </cell>
          <cell r="G9">
            <v>0.45</v>
          </cell>
          <cell r="H9">
            <v>0.45</v>
          </cell>
          <cell r="U9">
            <v>0.42</v>
          </cell>
        </row>
        <row r="10">
          <cell r="B10">
            <v>0.47</v>
          </cell>
          <cell r="C10">
            <v>0.5</v>
          </cell>
          <cell r="D10">
            <v>0.57999999999999996</v>
          </cell>
          <cell r="E10">
            <v>0.57999999999999996</v>
          </cell>
          <cell r="F10">
            <v>0.57999999999999996</v>
          </cell>
          <cell r="G10">
            <v>0.5</v>
          </cell>
          <cell r="H10">
            <v>0.5</v>
          </cell>
          <cell r="U10">
            <v>0.46</v>
          </cell>
        </row>
        <row r="11">
          <cell r="B11">
            <v>0.5</v>
          </cell>
          <cell r="C11">
            <v>0.53</v>
          </cell>
          <cell r="D11">
            <v>0.61</v>
          </cell>
          <cell r="E11">
            <v>0.61</v>
          </cell>
          <cell r="F11">
            <v>0.61</v>
          </cell>
          <cell r="G11">
            <v>0.52</v>
          </cell>
          <cell r="H11">
            <v>0.52</v>
          </cell>
          <cell r="U11">
            <v>0.48</v>
          </cell>
        </row>
        <row r="12">
          <cell r="B12">
            <v>0.54</v>
          </cell>
          <cell r="C12">
            <v>0.57999999999999996</v>
          </cell>
          <cell r="D12">
            <v>0.65</v>
          </cell>
          <cell r="E12">
            <v>0.65</v>
          </cell>
          <cell r="F12">
            <v>0.65</v>
          </cell>
          <cell r="G12">
            <v>0.56000000000000005</v>
          </cell>
          <cell r="H12">
            <v>0.56000000000000005</v>
          </cell>
          <cell r="U12">
            <v>0.52</v>
          </cell>
        </row>
        <row r="13">
          <cell r="B13">
            <v>0.56999999999999995</v>
          </cell>
          <cell r="C13">
            <v>0.61</v>
          </cell>
          <cell r="D13">
            <v>0.67</v>
          </cell>
          <cell r="E13">
            <v>0.67</v>
          </cell>
          <cell r="F13">
            <v>0.67</v>
          </cell>
          <cell r="G13">
            <v>0.59</v>
          </cell>
          <cell r="H13">
            <v>0.59</v>
          </cell>
          <cell r="U13">
            <v>0.54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0"/>
      <sheetName val="1000"/>
      <sheetName val="2500"/>
      <sheetName val="5000"/>
      <sheetName val="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程表 "/>
      <sheetName val="工程表  (2)"/>
      <sheetName val="見積書表紙"/>
      <sheetName val="内訳書（総括）"/>
      <sheetName val="各種内訳書"/>
      <sheetName val="計画準備代価表"/>
      <sheetName val="撮影代価表"/>
      <sheetName val="異動更新代価表"/>
      <sheetName val="土地評価代価表"/>
      <sheetName val="新規入力代価表"/>
      <sheetName val="人件費単価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 t="str">
            <v>測量主任技師</v>
          </cell>
          <cell r="C7">
            <v>40400</v>
          </cell>
        </row>
        <row r="8">
          <cell r="B8" t="str">
            <v>測量技師</v>
          </cell>
          <cell r="C8">
            <v>33000</v>
          </cell>
        </row>
        <row r="9">
          <cell r="B9" t="str">
            <v>測量技師補</v>
          </cell>
          <cell r="C9">
            <v>27100</v>
          </cell>
        </row>
        <row r="10">
          <cell r="B10" t="str">
            <v>測量助手</v>
          </cell>
          <cell r="C10">
            <v>20100</v>
          </cell>
        </row>
        <row r="11">
          <cell r="B11" t="str">
            <v>普通作業員</v>
          </cell>
          <cell r="C11">
            <v>14100</v>
          </cell>
        </row>
        <row r="12">
          <cell r="B12" t="str">
            <v>操縦士</v>
          </cell>
          <cell r="C12">
            <v>46600</v>
          </cell>
        </row>
        <row r="13">
          <cell r="B13" t="str">
            <v>整備士</v>
          </cell>
          <cell r="C13">
            <v>31900</v>
          </cell>
        </row>
        <row r="14">
          <cell r="B14" t="str">
            <v>撮影士</v>
          </cell>
          <cell r="C14">
            <v>35000</v>
          </cell>
        </row>
        <row r="15">
          <cell r="B15" t="str">
            <v>撮影助手</v>
          </cell>
          <cell r="C15">
            <v>27600</v>
          </cell>
        </row>
        <row r="17">
          <cell r="B17" t="str">
            <v>軽作業員</v>
          </cell>
          <cell r="C17">
            <v>13600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件費表"/>
    </sheetNames>
    <sheetDataSet>
      <sheetData sheetId="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-00神津島（河川）見積表紙・内訳総括0822"/>
      <sheetName val="#REF"/>
    </sheetNames>
    <sheetDataSet>
      <sheetData sheetId="0" refreshError="1"/>
      <sheetData sheetId="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メンテナンス"/>
      <sheetName val="工場 (2)"/>
      <sheetName val="9月9日提出"/>
      <sheetName val="9月26日提出"/>
    </sheetNames>
    <sheetDataSet>
      <sheetData sheetId="0">
        <row r="2">
          <cell r="A2" t="str">
            <v>Hitzフコク生命ビル</v>
          </cell>
          <cell r="C2" t="str">
            <v>06-6447-5740</v>
          </cell>
          <cell r="D2" t="str">
            <v>06-6447-5794</v>
          </cell>
        </row>
        <row r="3">
          <cell r="A3" t="str">
            <v>NTN（株）大阪支店</v>
          </cell>
          <cell r="B3" t="str">
            <v>羽渕</v>
          </cell>
          <cell r="C3" t="str">
            <v>06-6449-6713</v>
          </cell>
          <cell r="D3" t="str">
            <v>06-6448-7296</v>
          </cell>
        </row>
        <row r="4">
          <cell r="A4" t="str">
            <v>ｱﾀｶ工業（株）</v>
          </cell>
          <cell r="B4" t="str">
            <v>福島</v>
          </cell>
          <cell r="C4" t="str">
            <v>06-6533-5019</v>
          </cell>
          <cell r="D4" t="str">
            <v>06-6533-3489</v>
          </cell>
        </row>
        <row r="5">
          <cell r="A5" t="str">
            <v>尼崎市クリーンセンター</v>
          </cell>
          <cell r="C5" t="str">
            <v>06-6409-0069</v>
          </cell>
          <cell r="D5" t="str">
            <v>06-6409-0069</v>
          </cell>
        </row>
        <row r="6">
          <cell r="A6" t="str">
            <v>英和（株）</v>
          </cell>
          <cell r="B6" t="str">
            <v>西澤</v>
          </cell>
          <cell r="C6" t="str">
            <v>06-6539-4806</v>
          </cell>
          <cell r="D6" t="str">
            <v>06-6539-4833</v>
          </cell>
        </row>
        <row r="7">
          <cell r="A7" t="str">
            <v>エネサーブ（株）</v>
          </cell>
          <cell r="B7" t="str">
            <v>山本</v>
          </cell>
          <cell r="C7" t="str">
            <v>06-6380-0081</v>
          </cell>
          <cell r="D7" t="str">
            <v>06-6338-0820</v>
          </cell>
        </row>
        <row r="8">
          <cell r="A8" t="str">
            <v>大阪市環境事業局　施設部　管理課</v>
          </cell>
          <cell r="B8" t="str">
            <v>北村</v>
          </cell>
          <cell r="C8" t="str">
            <v>06-6630-3375</v>
          </cell>
          <cell r="D8" t="str">
            <v>06-6630-3582</v>
          </cell>
        </row>
        <row r="9">
          <cell r="A9" t="str">
            <v>大阪市環境事業局　大正工場</v>
          </cell>
          <cell r="C9" t="str">
            <v>06-6555-6469</v>
          </cell>
          <cell r="D9" t="str">
            <v>06-6555-6469</v>
          </cell>
        </row>
        <row r="10">
          <cell r="A10" t="str">
            <v>大阪市環境事業局　鶴見工場</v>
          </cell>
          <cell r="B10" t="str">
            <v>村上　技師</v>
          </cell>
          <cell r="C10" t="str">
            <v>06-6912-4700</v>
          </cell>
          <cell r="D10" t="str">
            <v>06-6913-5297</v>
          </cell>
        </row>
        <row r="11">
          <cell r="A11" t="str">
            <v>大阪市環境事業局　舞洲工場</v>
          </cell>
          <cell r="C11" t="str">
            <v>06-4804-3336</v>
          </cell>
          <cell r="D11" t="str">
            <v>06-4804-3336</v>
          </cell>
        </row>
        <row r="12">
          <cell r="A12" t="str">
            <v>大阪市環境事業局　港工場</v>
          </cell>
          <cell r="C12" t="str">
            <v>06-6571-6221</v>
          </cell>
          <cell r="D12" t="str">
            <v>06-6571-6221</v>
          </cell>
        </row>
        <row r="13">
          <cell r="A13" t="str">
            <v>大阪システム（株）</v>
          </cell>
          <cell r="B13" t="str">
            <v>山崎</v>
          </cell>
          <cell r="C13" t="str">
            <v>06-6376-1312</v>
          </cell>
          <cell r="D13" t="str">
            <v>06-6372-3066</v>
          </cell>
        </row>
        <row r="14">
          <cell r="A14" t="str">
            <v>大津運転管理事務所</v>
          </cell>
          <cell r="C14" t="str">
            <v>077-546-3111</v>
          </cell>
          <cell r="D14" t="str">
            <v>077-536-3215</v>
          </cell>
        </row>
        <row r="15">
          <cell r="A15" t="str">
            <v>大津クリーンセンター</v>
          </cell>
        </row>
        <row r="16">
          <cell r="A16" t="str">
            <v>オリエンタル機電（株）</v>
          </cell>
          <cell r="B16" t="str">
            <v>堀之内</v>
          </cell>
          <cell r="C16" t="str">
            <v>06-6251-3415</v>
          </cell>
          <cell r="D16" t="str">
            <v>06-6251-3739</v>
          </cell>
        </row>
        <row r="17">
          <cell r="A17" t="str">
            <v>香芝･王子環境施設組合美濃園</v>
          </cell>
        </row>
        <row r="18">
          <cell r="A18" t="str">
            <v>春日井市運転管理事務所</v>
          </cell>
          <cell r="C18" t="str">
            <v>0568-88-6025</v>
          </cell>
          <cell r="D18" t="str">
            <v>0568-88-6026</v>
          </cell>
        </row>
        <row r="19">
          <cell r="A19" t="str">
            <v>春日井市クリーンセンター</v>
          </cell>
          <cell r="C19" t="str">
            <v>0568-88-6323</v>
          </cell>
          <cell r="D19" t="str">
            <v>0568-88-6323</v>
          </cell>
        </row>
        <row r="20">
          <cell r="A20" t="str">
            <v>（株）青井電機商会</v>
          </cell>
          <cell r="B20" t="str">
            <v>青井</v>
          </cell>
          <cell r="C20" t="str">
            <v>077-524-3565</v>
          </cell>
          <cell r="D20" t="str">
            <v>077-524-2997</v>
          </cell>
        </row>
        <row r="21">
          <cell r="A21" t="str">
            <v>（株）アンデン</v>
          </cell>
          <cell r="B21" t="str">
            <v>花園</v>
          </cell>
          <cell r="C21" t="str">
            <v>0533-85-3121</v>
          </cell>
          <cell r="D21" t="str">
            <v>0533-85-6008</v>
          </cell>
        </row>
        <row r="22">
          <cell r="A22" t="str">
            <v>（株）和信商会</v>
          </cell>
          <cell r="B22" t="str">
            <v>江崎</v>
          </cell>
          <cell r="C22" t="str">
            <v>06-6363-2901</v>
          </cell>
          <cell r="D22" t="str">
            <v>06-6363-2900</v>
          </cell>
        </row>
        <row r="23">
          <cell r="A23" t="str">
            <v>（株）関西テック</v>
          </cell>
          <cell r="B23" t="str">
            <v>南</v>
          </cell>
          <cell r="C23" t="str">
            <v>06-6329-1850</v>
          </cell>
          <cell r="D23" t="str">
            <v>06-6327-5988</v>
          </cell>
        </row>
        <row r="24">
          <cell r="A24" t="str">
            <v>（株）木内計測</v>
          </cell>
          <cell r="B24" t="str">
            <v>三谷</v>
          </cell>
          <cell r="C24" t="str">
            <v>06-6762-0864</v>
          </cell>
          <cell r="D24" t="str">
            <v>06-6768-1478</v>
          </cell>
        </row>
        <row r="25">
          <cell r="A25" t="str">
            <v>（株）九電工</v>
          </cell>
          <cell r="B25" t="str">
            <v>古川</v>
          </cell>
          <cell r="C25" t="str">
            <v>092-663-4096</v>
          </cell>
          <cell r="D25" t="str">
            <v>092-663-4093</v>
          </cell>
        </row>
        <row r="26">
          <cell r="A26" t="str">
            <v>（株）菅原</v>
          </cell>
          <cell r="B26" t="str">
            <v>井本</v>
          </cell>
          <cell r="C26" t="str">
            <v>092-641-7361</v>
          </cell>
          <cell r="D26" t="str">
            <v>092-641-8890</v>
          </cell>
        </row>
        <row r="27">
          <cell r="A27" t="str">
            <v>（株）扶洋</v>
          </cell>
          <cell r="B27" t="str">
            <v>谷川</v>
          </cell>
          <cell r="C27" t="str">
            <v>06-6643-1424</v>
          </cell>
          <cell r="D27" t="str">
            <v>06-6643-5969</v>
          </cell>
        </row>
        <row r="28">
          <cell r="A28" t="str">
            <v>（株）立花エレテック</v>
          </cell>
          <cell r="B28" t="str">
            <v>田畑</v>
          </cell>
          <cell r="C28" t="str">
            <v>06-6539-2729</v>
          </cell>
          <cell r="D28" t="str">
            <v>06-6539-8830</v>
          </cell>
        </row>
        <row r="29">
          <cell r="A29" t="str">
            <v>（株）トーヨーコーポレーション</v>
          </cell>
          <cell r="B29" t="str">
            <v>山本</v>
          </cell>
          <cell r="C29" t="str">
            <v>06-6443-2061</v>
          </cell>
          <cell r="D29" t="str">
            <v>06-6443-9736</v>
          </cell>
        </row>
        <row r="30">
          <cell r="A30" t="str">
            <v>（株）戸上電機製作所</v>
          </cell>
          <cell r="B30" t="str">
            <v>諸富</v>
          </cell>
          <cell r="C30" t="str">
            <v>06-6386-8961</v>
          </cell>
          <cell r="D30" t="str">
            <v>06-6338-1375</v>
          </cell>
        </row>
        <row r="31">
          <cell r="A31" t="str">
            <v>（株）中北製作所</v>
          </cell>
          <cell r="B31" t="str">
            <v>岡山</v>
          </cell>
          <cell r="C31" t="str">
            <v>072-871-1341</v>
          </cell>
          <cell r="D31" t="str">
            <v>072-874-7501</v>
          </cell>
        </row>
        <row r="32">
          <cell r="A32" t="str">
            <v>（株）ニチゾウテック舞鶴</v>
          </cell>
          <cell r="B32" t="str">
            <v>奥村</v>
          </cell>
          <cell r="C32" t="str">
            <v>0773-62-8811</v>
          </cell>
          <cell r="D32" t="str">
            <v>0773-62-5040</v>
          </cell>
        </row>
        <row r="33">
          <cell r="A33" t="str">
            <v>（株）日本電化工業所</v>
          </cell>
          <cell r="B33" t="str">
            <v>渡邉</v>
          </cell>
          <cell r="C33" t="str">
            <v>06-6458-5621</v>
          </cell>
          <cell r="D33" t="str">
            <v>06-6451-7953</v>
          </cell>
        </row>
        <row r="34">
          <cell r="A34" t="str">
            <v>（株）日本メタルホース</v>
          </cell>
          <cell r="B34" t="str">
            <v>時岡</v>
          </cell>
          <cell r="C34" t="str">
            <v>06-6584-4546</v>
          </cell>
          <cell r="D34" t="str">
            <v>06-6584-4549</v>
          </cell>
        </row>
        <row r="35">
          <cell r="A35" t="str">
            <v>（株）光アルファクス</v>
          </cell>
          <cell r="B35" t="str">
            <v>新見</v>
          </cell>
          <cell r="C35" t="str">
            <v>06-6281-1821</v>
          </cell>
          <cell r="D35" t="str">
            <v>06-6258-3101</v>
          </cell>
        </row>
        <row r="36">
          <cell r="A36" t="str">
            <v>（株）日立国際電気サービス</v>
          </cell>
          <cell r="B36" t="str">
            <v>武田</v>
          </cell>
          <cell r="C36" t="str">
            <v>06-6265-5531</v>
          </cell>
          <cell r="D36" t="str">
            <v>06-6271-5932</v>
          </cell>
        </row>
        <row r="37">
          <cell r="A37" t="str">
            <v>（株）日立製作所</v>
          </cell>
          <cell r="B37" t="str">
            <v>松田</v>
          </cell>
          <cell r="C37" t="str">
            <v>06-6616-1146</v>
          </cell>
          <cell r="D37" t="str">
            <v>06-6616-1067</v>
          </cell>
        </row>
        <row r="38">
          <cell r="A38" t="str">
            <v>（株）扶洋</v>
          </cell>
          <cell r="B38" t="str">
            <v>谷川</v>
          </cell>
          <cell r="C38" t="str">
            <v>06-6643-1424</v>
          </cell>
          <cell r="D38" t="str">
            <v>06-6643-5969</v>
          </cell>
        </row>
        <row r="39">
          <cell r="A39" t="str">
            <v>（株）ホーユー</v>
          </cell>
          <cell r="B39" t="str">
            <v>柏戸</v>
          </cell>
          <cell r="C39" t="str">
            <v>06-6380-5248</v>
          </cell>
          <cell r="D39" t="str">
            <v>06-6308-5563</v>
          </cell>
        </row>
        <row r="40">
          <cell r="A40" t="str">
            <v>（株）堀場製作所</v>
          </cell>
          <cell r="B40" t="str">
            <v>小柳</v>
          </cell>
          <cell r="C40" t="str">
            <v>06-6390-8011</v>
          </cell>
          <cell r="D40" t="str">
            <v>06-6390-8012</v>
          </cell>
        </row>
        <row r="41">
          <cell r="A41" t="str">
            <v>（株）明西エンジニアリング</v>
          </cell>
          <cell r="B41" t="str">
            <v>松田</v>
          </cell>
          <cell r="C41" t="str">
            <v>0729-67-3400</v>
          </cell>
          <cell r="D41" t="str">
            <v>0729-67-3401</v>
          </cell>
        </row>
        <row r="42">
          <cell r="A42" t="str">
            <v>（株）本山製作所</v>
          </cell>
          <cell r="B42" t="str">
            <v>浦川</v>
          </cell>
          <cell r="C42" t="str">
            <v>06-6372-6977</v>
          </cell>
          <cell r="D42" t="str">
            <v>06-6371-9144</v>
          </cell>
        </row>
        <row r="43">
          <cell r="A43" t="str">
            <v>（株）守谷商会</v>
          </cell>
          <cell r="B43" t="str">
            <v>星野</v>
          </cell>
          <cell r="C43" t="str">
            <v>06-6443-5157</v>
          </cell>
          <cell r="D43" t="str">
            <v>06-6443-5159</v>
          </cell>
        </row>
        <row r="44">
          <cell r="A44" t="str">
            <v>鎌長製衡（株）</v>
          </cell>
          <cell r="B44" t="str">
            <v>国方</v>
          </cell>
          <cell r="C44" t="str">
            <v>06-6251-8864</v>
          </cell>
          <cell r="D44" t="str">
            <v>06-6251-8893</v>
          </cell>
        </row>
        <row r="45">
          <cell r="A45" t="str">
            <v>関西計器工業（株）</v>
          </cell>
          <cell r="B45" t="str">
            <v>竹山</v>
          </cell>
          <cell r="C45" t="str">
            <v>075-672-3155</v>
          </cell>
          <cell r="D45" t="str">
            <v>075-691-9155</v>
          </cell>
        </row>
        <row r="46">
          <cell r="A46" t="str">
            <v>関西計器工業（株）</v>
          </cell>
          <cell r="B46" t="str">
            <v>山田</v>
          </cell>
          <cell r="C46" t="str">
            <v>06-6458-7017</v>
          </cell>
          <cell r="D46" t="str">
            <v>06-6458-9347</v>
          </cell>
        </row>
        <row r="47">
          <cell r="A47" t="str">
            <v>環サ中部</v>
          </cell>
          <cell r="C47" t="str">
            <v>052-581-0161</v>
          </cell>
          <cell r="D47" t="str">
            <v>052-582-6371</v>
          </cell>
        </row>
        <row r="48">
          <cell r="A48" t="str">
            <v>環サ東(電)</v>
          </cell>
          <cell r="C48" t="str">
            <v>03-3217-8579</v>
          </cell>
          <cell r="D48" t="str">
            <v>03-3217-8583</v>
          </cell>
        </row>
        <row r="49">
          <cell r="A49" t="str">
            <v>共同ゴム（株）</v>
          </cell>
          <cell r="B49" t="str">
            <v>加地</v>
          </cell>
          <cell r="C49" t="str">
            <v>06-6552-3601</v>
          </cell>
          <cell r="D49" t="str">
            <v>06-6552-3602</v>
          </cell>
        </row>
        <row r="50">
          <cell r="A50" t="str">
            <v>京都電子工業（株）</v>
          </cell>
          <cell r="B50" t="str">
            <v>安藤</v>
          </cell>
          <cell r="C50" t="str">
            <v>06-6942-7373</v>
          </cell>
          <cell r="D50" t="str">
            <v>06-6942-9898</v>
          </cell>
        </row>
        <row r="51">
          <cell r="A51" t="str">
            <v>熊本市東部環境工場</v>
          </cell>
          <cell r="C51" t="str">
            <v>096-389-0598</v>
          </cell>
          <cell r="D51" t="str">
            <v>096-389-0598</v>
          </cell>
        </row>
        <row r="52">
          <cell r="A52" t="str">
            <v>倉敷市水島工場</v>
          </cell>
          <cell r="C52" t="str">
            <v>086-448-7170</v>
          </cell>
          <cell r="D52" t="str">
            <v>086-448-7170</v>
          </cell>
        </row>
        <row r="53">
          <cell r="A53" t="str">
            <v>栗原工業（株）</v>
          </cell>
          <cell r="B53" t="str">
            <v>石原</v>
          </cell>
          <cell r="C53" t="str">
            <v>086-456-0061</v>
          </cell>
          <cell r="D53" t="str">
            <v>086-456-0062</v>
          </cell>
        </row>
        <row r="54">
          <cell r="A54" t="str">
            <v>（財）大阪市環境事業協会</v>
          </cell>
          <cell r="B54" t="str">
            <v>堅多　課長代理</v>
          </cell>
          <cell r="C54" t="str">
            <v>06-6634-6500</v>
          </cell>
          <cell r="D54" t="str">
            <v>06-6634-6104</v>
          </cell>
        </row>
        <row r="55">
          <cell r="A55" t="str">
            <v>（財）大阪市環境事業協会　</v>
          </cell>
          <cell r="B55" t="str">
            <v>川畑　課長代理</v>
          </cell>
          <cell r="C55" t="str">
            <v>06-6634-6500</v>
          </cell>
          <cell r="D55" t="str">
            <v>06-6634-6104</v>
          </cell>
        </row>
        <row r="56">
          <cell r="A56" t="str">
            <v>（財）大阪市環境事業協会　　　</v>
          </cell>
          <cell r="B56" t="str">
            <v>茂木　課長</v>
          </cell>
          <cell r="C56" t="str">
            <v>06-6634-6500</v>
          </cell>
          <cell r="D56" t="str">
            <v>06-6634-6104</v>
          </cell>
        </row>
        <row r="57">
          <cell r="A57" t="str">
            <v>堺市クリーンセンター東第一工場</v>
          </cell>
        </row>
        <row r="58">
          <cell r="A58" t="str">
            <v>ささゆりクリーンパーク</v>
          </cell>
        </row>
        <row r="59">
          <cell r="A59" t="str">
            <v>小豆島クリーンセンター</v>
          </cell>
        </row>
        <row r="60">
          <cell r="A60" t="str">
            <v>新大阪電気計装（株）</v>
          </cell>
          <cell r="B60" t="str">
            <v>川口</v>
          </cell>
          <cell r="C60" t="str">
            <v>06-6499-6722</v>
          </cell>
          <cell r="D60" t="str">
            <v>06-6499-6733</v>
          </cell>
        </row>
        <row r="61">
          <cell r="A61" t="str">
            <v>新川電機（株）</v>
          </cell>
          <cell r="B61" t="str">
            <v>田中</v>
          </cell>
          <cell r="C61" t="str">
            <v>06-6308-0700</v>
          </cell>
          <cell r="D61" t="str">
            <v>06-6308-0177</v>
          </cell>
        </row>
        <row r="62">
          <cell r="A62" t="str">
            <v>新門司工場</v>
          </cell>
        </row>
        <row r="63">
          <cell r="A63" t="str">
            <v>吹田市北工場</v>
          </cell>
          <cell r="C63" t="str">
            <v>06-6876-4489</v>
          </cell>
          <cell r="D63" t="str">
            <v>06-6876-4489</v>
          </cell>
        </row>
        <row r="64">
          <cell r="A64" t="str">
            <v>西部広域クリーンセンター</v>
          </cell>
          <cell r="C64" t="str">
            <v>087-886-5374</v>
          </cell>
          <cell r="D64" t="str">
            <v>087-886-5374</v>
          </cell>
        </row>
        <row r="65">
          <cell r="A65" t="str">
            <v>西部広域クリーンセンター破砕設備</v>
          </cell>
          <cell r="C65" t="str">
            <v>087-886-5374</v>
          </cell>
          <cell r="D65" t="str">
            <v>087-886-5374</v>
          </cell>
        </row>
        <row r="66">
          <cell r="A66" t="str">
            <v>西部電機（株）</v>
          </cell>
          <cell r="B66" t="str">
            <v>松永</v>
          </cell>
          <cell r="C66" t="str">
            <v>06-4796-6711</v>
          </cell>
          <cell r="D66" t="str">
            <v>06-4796-6707</v>
          </cell>
        </row>
        <row r="67">
          <cell r="A67" t="str">
            <v>高松破砕運転管理事務所</v>
          </cell>
          <cell r="C67" t="str">
            <v>087-885-2822</v>
          </cell>
          <cell r="D67" t="str">
            <v>087-885-2823</v>
          </cell>
        </row>
        <row r="68">
          <cell r="A68" t="str">
            <v>寺崎電気産業（株）</v>
          </cell>
          <cell r="B68" t="str">
            <v>林</v>
          </cell>
          <cell r="C68" t="str">
            <v>06-6791-9328</v>
          </cell>
          <cell r="D68" t="str">
            <v>06-6791-9355</v>
          </cell>
        </row>
        <row r="69">
          <cell r="A69" t="str">
            <v>電百工業（株）</v>
          </cell>
          <cell r="B69" t="str">
            <v>南新</v>
          </cell>
          <cell r="C69" t="str">
            <v>06-6459-0660</v>
          </cell>
          <cell r="D69" t="str">
            <v>06-6459-0664</v>
          </cell>
        </row>
        <row r="70">
          <cell r="A70" t="str">
            <v>東亜DKK（株）</v>
          </cell>
          <cell r="B70" t="str">
            <v>玉村</v>
          </cell>
          <cell r="C70" t="str">
            <v>06-6312-5100</v>
          </cell>
          <cell r="D70" t="str">
            <v>06-6315-5300</v>
          </cell>
        </row>
        <row r="71">
          <cell r="A71" t="str">
            <v>東京計装（株）</v>
          </cell>
          <cell r="B71" t="str">
            <v>松本</v>
          </cell>
          <cell r="C71" t="str">
            <v>06-6312-0471</v>
          </cell>
          <cell r="D71" t="str">
            <v>06-6312-7949</v>
          </cell>
        </row>
        <row r="72">
          <cell r="A72" t="str">
            <v>中村機械商事（株）</v>
          </cell>
          <cell r="B72" t="str">
            <v>濱岡</v>
          </cell>
          <cell r="C72" t="str">
            <v>06-6203-2861</v>
          </cell>
          <cell r="D72" t="str">
            <v>06-6203-2867</v>
          </cell>
        </row>
        <row r="73">
          <cell r="A73" t="str">
            <v>ニイガタ・メーソンネーラン（株）</v>
          </cell>
          <cell r="B73" t="str">
            <v>赤松</v>
          </cell>
          <cell r="C73" t="str">
            <v>06-6578-0622</v>
          </cell>
          <cell r="D73" t="str">
            <v>06-6537-2191</v>
          </cell>
        </row>
        <row r="74">
          <cell r="A74" t="str">
            <v>西田機工（株）</v>
          </cell>
          <cell r="B74" t="str">
            <v>桑原</v>
          </cell>
          <cell r="C74" t="str">
            <v>072-233-5103</v>
          </cell>
          <cell r="D74" t="str">
            <v>072-233-5104</v>
          </cell>
        </row>
        <row r="75">
          <cell r="A75" t="str">
            <v>ニチアス（株）</v>
          </cell>
          <cell r="B75" t="str">
            <v>才田</v>
          </cell>
          <cell r="C75" t="str">
            <v>06-6252-1371</v>
          </cell>
          <cell r="D75" t="str">
            <v>06-6252-1490</v>
          </cell>
        </row>
        <row r="76">
          <cell r="A76" t="str">
            <v>ニチゾウ電子制御（株）</v>
          </cell>
          <cell r="B76" t="str">
            <v>丹波</v>
          </cell>
          <cell r="C76" t="str">
            <v>06-6468-9680</v>
          </cell>
          <cell r="D76" t="str">
            <v>06-6468-9334</v>
          </cell>
        </row>
        <row r="77">
          <cell r="A77" t="str">
            <v>日揮商事（株）</v>
          </cell>
          <cell r="B77" t="str">
            <v>山口</v>
          </cell>
          <cell r="C77" t="str">
            <v>06-6208-0261</v>
          </cell>
          <cell r="D77" t="str">
            <v>06-6208-0266</v>
          </cell>
        </row>
        <row r="78">
          <cell r="A78" t="str">
            <v>日商岩井マシナリーシステム（株）</v>
          </cell>
          <cell r="B78" t="str">
            <v>松浦</v>
          </cell>
          <cell r="C78" t="str">
            <v>06-6209-3448</v>
          </cell>
          <cell r="D78" t="str">
            <v>06-6209-3440</v>
          </cell>
        </row>
        <row r="79">
          <cell r="A79" t="str">
            <v>日製エンジニアリング（株）</v>
          </cell>
          <cell r="B79" t="str">
            <v>本間</v>
          </cell>
          <cell r="C79" t="str">
            <v>06-4807-2632</v>
          </cell>
          <cell r="D79" t="str">
            <v>06-4807-2669</v>
          </cell>
        </row>
        <row r="80">
          <cell r="A80" t="str">
            <v>日本ウッドワードガバナー</v>
          </cell>
          <cell r="B80" t="str">
            <v>大野</v>
          </cell>
          <cell r="C80" t="str">
            <v>0476-93-4661</v>
          </cell>
          <cell r="D80" t="str">
            <v>0476-93-7939</v>
          </cell>
        </row>
        <row r="81">
          <cell r="A81" t="str">
            <v>日本工装（株）</v>
          </cell>
          <cell r="B81" t="str">
            <v>上山崎</v>
          </cell>
          <cell r="C81" t="str">
            <v>06-6443-2681</v>
          </cell>
          <cell r="D81" t="str">
            <v>06-6443-3017</v>
          </cell>
        </row>
        <row r="82">
          <cell r="A82" t="str">
            <v>日本測器（株）</v>
          </cell>
          <cell r="B82" t="str">
            <v>北村</v>
          </cell>
          <cell r="C82" t="str">
            <v>06-6389-8561</v>
          </cell>
          <cell r="D82" t="str">
            <v>06-6389-8568</v>
          </cell>
        </row>
        <row r="83">
          <cell r="A83" t="str">
            <v>日本ダイヤバルブ（株）</v>
          </cell>
          <cell r="B83" t="str">
            <v>峰下</v>
          </cell>
          <cell r="C83" t="str">
            <v>06-6203-7721</v>
          </cell>
          <cell r="D83" t="str">
            <v>06-6222-5895</v>
          </cell>
        </row>
        <row r="84">
          <cell r="A84" t="str">
            <v>ニレコ計装（株）</v>
          </cell>
          <cell r="B84" t="str">
            <v>京谷</v>
          </cell>
          <cell r="C84" t="str">
            <v>078-928-0491</v>
          </cell>
          <cell r="D84" t="str">
            <v>078-928-0492</v>
          </cell>
        </row>
        <row r="85">
          <cell r="A85" t="str">
            <v>能美防災（株）</v>
          </cell>
          <cell r="B85" t="str">
            <v>森</v>
          </cell>
          <cell r="C85" t="str">
            <v>06-6330-8663</v>
          </cell>
          <cell r="D85" t="str">
            <v>06-6330-8751</v>
          </cell>
        </row>
        <row r="86">
          <cell r="A86" t="str">
            <v>東大阪都市清掃施設組合第１工場</v>
          </cell>
          <cell r="C86" t="str">
            <v>0729-65-5102</v>
          </cell>
          <cell r="D86" t="str">
            <v>0729-65-5102</v>
          </cell>
        </row>
        <row r="87">
          <cell r="A87" t="str">
            <v>光伝導機（株）</v>
          </cell>
          <cell r="B87" t="str">
            <v>武内</v>
          </cell>
          <cell r="C87" t="str">
            <v>06-6421-5611</v>
          </cell>
          <cell r="D87" t="str">
            <v>06-6421-6515</v>
          </cell>
        </row>
        <row r="88">
          <cell r="A88" t="str">
            <v>日立機電工業（株）</v>
          </cell>
          <cell r="B88" t="str">
            <v>鈴木</v>
          </cell>
          <cell r="C88" t="str">
            <v>06-6391-7701</v>
          </cell>
          <cell r="D88" t="str">
            <v>06-6391-7749</v>
          </cell>
        </row>
        <row r="89">
          <cell r="A89" t="str">
            <v>日立造船運転管理事務所</v>
          </cell>
          <cell r="B89" t="str">
            <v>倉島</v>
          </cell>
          <cell r="C89" t="str">
            <v>0568-88-6025</v>
          </cell>
          <cell r="D89" t="str">
            <v>0568-88-6026</v>
          </cell>
        </row>
        <row r="90">
          <cell r="A90" t="str">
            <v>福岡市臨海工場</v>
          </cell>
          <cell r="C90" t="str">
            <v>092-631-6353</v>
          </cell>
          <cell r="D90" t="str">
            <v>092-631-6353</v>
          </cell>
        </row>
        <row r="91">
          <cell r="A91" t="str">
            <v>富士電機システムズ（株）</v>
          </cell>
          <cell r="B91" t="str">
            <v>西岡</v>
          </cell>
          <cell r="C91" t="str">
            <v>06-6341-6513</v>
          </cell>
          <cell r="D91" t="str">
            <v>06-6341-6618</v>
          </cell>
        </row>
        <row r="92">
          <cell r="A92" t="str">
            <v>舞鶴市清掃事務所第一工場</v>
          </cell>
          <cell r="B92" t="str">
            <v>稲本主任</v>
          </cell>
          <cell r="C92" t="str">
            <v>0773-63-1614</v>
          </cell>
          <cell r="D92" t="str">
            <v>0773-63-1614</v>
          </cell>
        </row>
        <row r="93">
          <cell r="A93" t="str">
            <v>舞鶴市リサイクルプラザ</v>
          </cell>
          <cell r="B93" t="str">
            <v>今井</v>
          </cell>
          <cell r="C93" t="str">
            <v>0773-64-7222</v>
          </cell>
          <cell r="D93" t="str">
            <v>0773-64-7220</v>
          </cell>
        </row>
        <row r="94">
          <cell r="A94" t="str">
            <v>三豊広域クリーンセンター</v>
          </cell>
        </row>
        <row r="95">
          <cell r="A95" t="str">
            <v>南河内環境施設組合第１清掃工場</v>
          </cell>
          <cell r="C95" t="str">
            <v>0721-30-4477</v>
          </cell>
          <cell r="D95" t="str">
            <v>0721-30-4477</v>
          </cell>
        </row>
        <row r="96">
          <cell r="A96" t="str">
            <v>宮崎市南部環境美化センター</v>
          </cell>
        </row>
      </sheetData>
      <sheetData sheetId="1"/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クロボタン"/>
      <sheetName val="印刷シート書式"/>
    </sheetNames>
    <sheetDataSet>
      <sheetData sheetId="0" refreshError="1">
        <row r="42">
          <cell r="J42" t="str">
            <v>LEVLE00</v>
          </cell>
        </row>
        <row r="43">
          <cell r="J43" t="str">
            <v>LEVEL01</v>
          </cell>
        </row>
        <row r="44">
          <cell r="J44" t="str">
            <v>LEVEL02</v>
          </cell>
        </row>
        <row r="45">
          <cell r="J45" t="str">
            <v>LEVEL03</v>
          </cell>
        </row>
        <row r="46">
          <cell r="J46" t="str">
            <v>LEVEL04</v>
          </cell>
        </row>
        <row r="47">
          <cell r="J47" t="str">
            <v>DETAIL</v>
          </cell>
        </row>
      </sheetData>
      <sheetData sheetId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ＰＣ支援システム見積書１．（Ｓタイプ）異動更新有"/>
      <sheetName val="撮影（モノクロ）"/>
      <sheetName val="Sheet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寸法計画"/>
      <sheetName val="外形図1"/>
      <sheetName val="外形図2"/>
      <sheetName val="外形図3"/>
      <sheetName val="外形図4"/>
      <sheetName val="外形図5"/>
      <sheetName val="負荷リスト"/>
      <sheetName val="Sheet2"/>
      <sheetName val="Sheet3"/>
    </sheetNames>
    <sheetDataSet>
      <sheetData sheetId="0" refreshError="1">
        <row r="117">
          <cell r="C117" t="str">
            <v>Na系反応剤</v>
          </cell>
        </row>
        <row r="186">
          <cell r="H186">
            <v>0.75</v>
          </cell>
        </row>
        <row r="187">
          <cell r="H187">
            <v>0.4</v>
          </cell>
        </row>
        <row r="214">
          <cell r="H214">
            <v>0</v>
          </cell>
        </row>
        <row r="215">
          <cell r="H21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対標設置"/>
      <sheetName val="対標撤収"/>
    </sheetNames>
    <sheetDataSet>
      <sheetData sheetId="0" refreshError="1"/>
      <sheetData sheetId="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 "/>
    </sheetNames>
    <sheetDataSet>
      <sheetData sheetId="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"/>
      <sheetName val="内訳書"/>
      <sheetName val="代価表"/>
      <sheetName val="直人内訳書"/>
      <sheetName val="単価表"/>
      <sheetName val="積算"/>
      <sheetName val="入力計算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9">
          <cell r="E59">
            <v>63600</v>
          </cell>
        </row>
        <row r="60">
          <cell r="E60">
            <v>144800</v>
          </cell>
        </row>
        <row r="61">
          <cell r="E61">
            <v>300000</v>
          </cell>
        </row>
        <row r="62">
          <cell r="E62">
            <v>373790</v>
          </cell>
        </row>
      </sheetData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内訳"/>
      <sheetName val="代価"/>
      <sheetName val="比較表"/>
    </sheetNames>
    <sheetDataSet>
      <sheetData sheetId="0" refreshError="1"/>
      <sheetData sheetId="1" refreshError="1">
        <row r="3">
          <cell r="J3" t="str">
            <v>見積</v>
          </cell>
          <cell r="K3">
            <v>0.7</v>
          </cell>
          <cell r="N3">
            <v>1</v>
          </cell>
        </row>
        <row r="4">
          <cell r="J4" t="str">
            <v>ｶﾀﾛｸﾞ</v>
          </cell>
          <cell r="K4">
            <v>0.7</v>
          </cell>
          <cell r="N4">
            <v>2</v>
          </cell>
        </row>
        <row r="5">
          <cell r="J5" t="str">
            <v>造園</v>
          </cell>
          <cell r="K5">
            <v>0.7</v>
          </cell>
          <cell r="N5">
            <v>2</v>
          </cell>
        </row>
        <row r="6">
          <cell r="J6" t="str">
            <v>ﾌﾟﾚﾊﾌﾞ</v>
          </cell>
          <cell r="K6">
            <v>0.7</v>
          </cell>
          <cell r="N6">
            <v>2</v>
          </cell>
        </row>
        <row r="7">
          <cell r="N7">
            <v>3</v>
          </cell>
        </row>
        <row r="8">
          <cell r="N8">
            <v>4</v>
          </cell>
        </row>
        <row r="9">
          <cell r="N9">
            <v>4</v>
          </cell>
        </row>
        <row r="10">
          <cell r="N10">
            <v>4</v>
          </cell>
        </row>
        <row r="12">
          <cell r="N12">
            <v>4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"/>
      <sheetName val="明細書"/>
      <sheetName val="代価表"/>
      <sheetName val="代価一覧"/>
      <sheetName val="代価雛形"/>
      <sheetName val="作業シート"/>
      <sheetName val="単価表"/>
      <sheetName val="機械単価"/>
      <sheetName val="労務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"/>
      <sheetName val="__"/>
      <sheetName val="Sheet1"/>
      <sheetName val="組立1号"/>
      <sheetName val="組立Ｙ号"/>
      <sheetName val="組立楕円"/>
      <sheetName val="３号桝代用"/>
      <sheetName val="副管"/>
      <sheetName val="小型MH(塩ビ汚水)"/>
      <sheetName val="小型MH(コン)"/>
      <sheetName val="Ｂ型"/>
      <sheetName val="Ｃ型"/>
      <sheetName val="Ｅ型"/>
      <sheetName val="小型MH(塩ビ雨水)"/>
      <sheetName val="桝集計"/>
      <sheetName val="汚水桝"/>
      <sheetName val="雨水桝"/>
      <sheetName val="土工入力"/>
      <sheetName val="計算書"/>
      <sheetName val="路面桝"/>
      <sheetName val="家屋調査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早見表"/>
      <sheetName val="撮影（モノクロ）"/>
    </sheetNames>
    <sheetDataSet>
      <sheetData sheetId="0" refreshError="1"/>
      <sheetData sheetId="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応札検討"/>
      <sheetName val="項目検討"/>
      <sheetName val="計算表紙"/>
      <sheetName val="提出表紙"/>
      <sheetName val="見積明細"/>
      <sheetName val="見積明細 (2)"/>
      <sheetName val="部品単価"/>
      <sheetName val="労務単価"/>
      <sheetName val="応札検討 (2)"/>
      <sheetName val="内訳書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E3" t="str">
            <v>受入供給設備点検整備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E4" t="str">
            <v>ごみｸﾚｰﾝ点検整備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 t="str">
            <v>H14年度は検査年度でない</v>
          </cell>
        </row>
        <row r="5">
          <cell r="E5" t="str">
            <v>材料費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>富士ﾎｲｽﾄ</v>
          </cell>
        </row>
        <row r="6">
          <cell r="E6" t="str">
            <v>ﾜｲﾔｰﾛｰﾌﾟ</v>
          </cell>
          <cell r="F6">
            <v>8</v>
          </cell>
          <cell r="G6" t="str">
            <v>本</v>
          </cell>
          <cell r="H6">
            <v>50000</v>
          </cell>
          <cell r="I6">
            <v>400000</v>
          </cell>
          <cell r="J6">
            <v>0</v>
          </cell>
          <cell r="K6">
            <v>0</v>
          </cell>
          <cell r="L6">
            <v>8</v>
          </cell>
          <cell r="M6">
            <v>41800</v>
          </cell>
          <cell r="N6">
            <v>334400</v>
          </cell>
          <cell r="O6">
            <v>0</v>
          </cell>
          <cell r="P6">
            <v>0</v>
          </cell>
          <cell r="Q6" t="str">
            <v>SよりZより各4本</v>
          </cell>
        </row>
        <row r="7">
          <cell r="E7" t="str">
            <v>ﾜｲﾔｰｸﾘｯﾌﾟ</v>
          </cell>
          <cell r="F7">
            <v>40</v>
          </cell>
          <cell r="G7" t="str">
            <v>個</v>
          </cell>
          <cell r="H7">
            <v>500</v>
          </cell>
          <cell r="I7">
            <v>20000</v>
          </cell>
          <cell r="J7">
            <v>0</v>
          </cell>
          <cell r="K7">
            <v>0</v>
          </cell>
          <cell r="L7">
            <v>40</v>
          </cell>
          <cell r="M7">
            <v>350</v>
          </cell>
          <cell r="N7">
            <v>14000</v>
          </cell>
          <cell r="O7">
            <v>0</v>
          </cell>
          <cell r="P7">
            <v>0</v>
          </cell>
          <cell r="Q7">
            <v>0</v>
          </cell>
        </row>
        <row r="8">
          <cell r="E8" t="str">
            <v>ｹｰﾌﾞﾙﾘｰﾙ用ﾛｰﾗｰﾁｪｰﾝ及びｽﾌﾟﾛｹｯﾄ</v>
          </cell>
          <cell r="F8">
            <v>2</v>
          </cell>
          <cell r="G8" t="str">
            <v>台分</v>
          </cell>
          <cell r="H8">
            <v>94500</v>
          </cell>
          <cell r="I8">
            <v>189000</v>
          </cell>
          <cell r="J8">
            <v>0</v>
          </cell>
          <cell r="K8">
            <v>0</v>
          </cell>
          <cell r="L8">
            <v>2</v>
          </cell>
          <cell r="M8">
            <v>70000</v>
          </cell>
          <cell r="N8">
            <v>140000</v>
          </cell>
          <cell r="O8">
            <v>0</v>
          </cell>
          <cell r="P8" t="str">
            <v>　</v>
          </cell>
          <cell r="Q8">
            <v>0</v>
          </cell>
        </row>
        <row r="9">
          <cell r="E9" t="str">
            <v>巻上開閉用ｺﾝﾄﾛｰﾗｰ</v>
          </cell>
          <cell r="F9">
            <v>2</v>
          </cell>
          <cell r="G9" t="str">
            <v>台</v>
          </cell>
          <cell r="H9">
            <v>270000</v>
          </cell>
          <cell r="I9">
            <v>540000</v>
          </cell>
          <cell r="J9">
            <v>0</v>
          </cell>
          <cell r="K9">
            <v>0</v>
          </cell>
          <cell r="L9">
            <v>2</v>
          </cell>
          <cell r="M9">
            <v>193000</v>
          </cell>
          <cell r="N9">
            <v>386000</v>
          </cell>
          <cell r="O9">
            <v>0</v>
          </cell>
          <cell r="P9">
            <v>0</v>
          </cell>
          <cell r="Q9">
            <v>0</v>
          </cell>
        </row>
        <row r="10">
          <cell r="E10" t="str">
            <v>横走行用ｺﾝﾄﾛｰﾗｰ</v>
          </cell>
          <cell r="F10">
            <v>2</v>
          </cell>
          <cell r="G10" t="str">
            <v>台</v>
          </cell>
          <cell r="H10">
            <v>280000</v>
          </cell>
          <cell r="I10">
            <v>560000</v>
          </cell>
          <cell r="J10">
            <v>0</v>
          </cell>
          <cell r="K10">
            <v>0</v>
          </cell>
          <cell r="L10">
            <v>2</v>
          </cell>
          <cell r="M10">
            <v>200000</v>
          </cell>
          <cell r="N10">
            <v>400000</v>
          </cell>
          <cell r="O10">
            <v>0</v>
          </cell>
          <cell r="P10">
            <v>0</v>
          </cell>
          <cell r="Q10">
            <v>0</v>
          </cell>
        </row>
        <row r="11">
          <cell r="E11" t="str">
            <v>回転式リミットｽｲｯﾁ用ﾁｪｰﾝ</v>
          </cell>
          <cell r="F11">
            <v>2</v>
          </cell>
          <cell r="G11" t="str">
            <v>台分</v>
          </cell>
          <cell r="H11">
            <v>10000</v>
          </cell>
          <cell r="I11">
            <v>20000</v>
          </cell>
          <cell r="J11">
            <v>0</v>
          </cell>
          <cell r="K11" t="str">
            <v>　</v>
          </cell>
          <cell r="L11">
            <v>2</v>
          </cell>
          <cell r="M11">
            <v>7000</v>
          </cell>
          <cell r="N11">
            <v>14000</v>
          </cell>
          <cell r="O11">
            <v>0</v>
          </cell>
          <cell r="P11">
            <v>0</v>
          </cell>
          <cell r="Q11">
            <v>0</v>
          </cell>
        </row>
        <row r="12">
          <cell r="E12" t="str">
            <v>遠心力ｽｲｯﾁ用ﾁｪｰﾝ</v>
          </cell>
          <cell r="F12">
            <v>2</v>
          </cell>
          <cell r="G12" t="str">
            <v>台分</v>
          </cell>
          <cell r="H12">
            <v>7500</v>
          </cell>
          <cell r="I12">
            <v>15000</v>
          </cell>
          <cell r="J12">
            <v>0</v>
          </cell>
          <cell r="K12">
            <v>0</v>
          </cell>
          <cell r="L12">
            <v>2</v>
          </cell>
          <cell r="M12">
            <v>5500</v>
          </cell>
          <cell r="N12">
            <v>11000</v>
          </cell>
          <cell r="O12">
            <v>0</v>
          </cell>
          <cell r="P12">
            <v>0</v>
          </cell>
          <cell r="Q12">
            <v>0</v>
          </cell>
        </row>
        <row r="13">
          <cell r="E13" t="str">
            <v xml:space="preserve">ｷｬﾌﾞﾀｲﾔｹｰﾌﾞﾙ </v>
          </cell>
          <cell r="F13">
            <v>2</v>
          </cell>
          <cell r="G13" t="str">
            <v>台分</v>
          </cell>
          <cell r="H13">
            <v>489130</v>
          </cell>
          <cell r="I13">
            <v>978260</v>
          </cell>
          <cell r="J13">
            <v>0</v>
          </cell>
          <cell r="K13">
            <v>0</v>
          </cell>
          <cell r="L13">
            <v>2</v>
          </cell>
          <cell r="M13">
            <v>376250</v>
          </cell>
          <cell r="N13">
            <v>752500</v>
          </cell>
          <cell r="O13">
            <v>0</v>
          </cell>
          <cell r="P13">
            <v>0</v>
          </cell>
          <cell r="Q13">
            <v>0</v>
          </cell>
        </row>
        <row r="14">
          <cell r="E14" t="str">
            <v>ﾀｲﾐﾝｸﾞﾍﾞﾙﾄ(巻上)</v>
          </cell>
          <cell r="F14">
            <v>2</v>
          </cell>
          <cell r="G14" t="str">
            <v>本</v>
          </cell>
          <cell r="H14">
            <v>4200</v>
          </cell>
          <cell r="I14">
            <v>8400</v>
          </cell>
          <cell r="J14">
            <v>0</v>
          </cell>
          <cell r="K14">
            <v>0</v>
          </cell>
          <cell r="L14">
            <v>2</v>
          </cell>
          <cell r="M14">
            <v>3000</v>
          </cell>
          <cell r="N14">
            <v>6000</v>
          </cell>
          <cell r="O14">
            <v>0</v>
          </cell>
          <cell r="P14">
            <v>0</v>
          </cell>
          <cell r="Q14">
            <v>0</v>
          </cell>
        </row>
        <row r="15">
          <cell r="E15" t="str">
            <v>ﾀｲﾐﾝｸﾞﾍﾞﾙﾄ(走行)</v>
          </cell>
          <cell r="F15">
            <v>2</v>
          </cell>
          <cell r="G15" t="str">
            <v>本</v>
          </cell>
          <cell r="H15">
            <v>6300</v>
          </cell>
          <cell r="I15">
            <v>12600</v>
          </cell>
          <cell r="J15">
            <v>0</v>
          </cell>
          <cell r="K15">
            <v>0</v>
          </cell>
          <cell r="L15">
            <v>2</v>
          </cell>
          <cell r="M15">
            <v>4500</v>
          </cell>
          <cell r="N15">
            <v>9000</v>
          </cell>
          <cell r="O15">
            <v>0</v>
          </cell>
          <cell r="P15">
            <v>0</v>
          </cell>
          <cell r="Q15">
            <v>0</v>
          </cell>
        </row>
        <row r="16">
          <cell r="E16" t="str">
            <v>ﾀｲﾐﾝｸﾞﾍﾞﾙﾄ(横行)</v>
          </cell>
          <cell r="F16">
            <v>2</v>
          </cell>
          <cell r="G16" t="str">
            <v>本</v>
          </cell>
          <cell r="H16">
            <v>5740</v>
          </cell>
          <cell r="I16">
            <v>11480</v>
          </cell>
          <cell r="J16">
            <v>0</v>
          </cell>
          <cell r="K16">
            <v>0</v>
          </cell>
          <cell r="L16">
            <v>2</v>
          </cell>
          <cell r="M16">
            <v>4100</v>
          </cell>
          <cell r="N16">
            <v>8200</v>
          </cell>
          <cell r="O16">
            <v>0</v>
          </cell>
          <cell r="P16">
            <v>0</v>
          </cell>
          <cell r="Q16">
            <v>0</v>
          </cell>
        </row>
        <row r="17">
          <cell r="E17" t="str">
            <v>電磁接触器 巻上用 H250</v>
          </cell>
          <cell r="F17">
            <v>2</v>
          </cell>
          <cell r="G17" t="str">
            <v>個</v>
          </cell>
          <cell r="H17">
            <v>105000</v>
          </cell>
          <cell r="I17">
            <v>210000</v>
          </cell>
          <cell r="J17">
            <v>0</v>
          </cell>
          <cell r="K17">
            <v>0</v>
          </cell>
          <cell r="L17">
            <v>2</v>
          </cell>
          <cell r="M17">
            <v>70000</v>
          </cell>
          <cell r="N17">
            <v>140000</v>
          </cell>
          <cell r="O17">
            <v>0</v>
          </cell>
          <cell r="P17">
            <v>0</v>
          </cell>
          <cell r="Q17">
            <v>0</v>
          </cell>
        </row>
        <row r="18">
          <cell r="E18" t="str">
            <v>電磁接触器 開閉用 H65</v>
          </cell>
          <cell r="F18">
            <v>2</v>
          </cell>
          <cell r="G18" t="str">
            <v>個</v>
          </cell>
          <cell r="H18">
            <v>16500</v>
          </cell>
          <cell r="I18">
            <v>33000</v>
          </cell>
          <cell r="J18">
            <v>0</v>
          </cell>
          <cell r="K18">
            <v>0</v>
          </cell>
          <cell r="L18">
            <v>2</v>
          </cell>
          <cell r="M18">
            <v>11000</v>
          </cell>
          <cell r="N18">
            <v>22000</v>
          </cell>
          <cell r="O18">
            <v>0</v>
          </cell>
          <cell r="P18">
            <v>0</v>
          </cell>
          <cell r="Q18">
            <v>0</v>
          </cell>
        </row>
        <row r="19">
          <cell r="E19" t="str">
            <v>電磁接触器 巻上用 H20</v>
          </cell>
          <cell r="F19">
            <v>2</v>
          </cell>
          <cell r="G19" t="str">
            <v>個</v>
          </cell>
          <cell r="H19">
            <v>5550</v>
          </cell>
          <cell r="I19">
            <v>11100</v>
          </cell>
          <cell r="J19">
            <v>0</v>
          </cell>
          <cell r="K19">
            <v>0</v>
          </cell>
          <cell r="L19">
            <v>2</v>
          </cell>
          <cell r="M19">
            <v>3700</v>
          </cell>
          <cell r="N19">
            <v>7400</v>
          </cell>
          <cell r="O19">
            <v>0</v>
          </cell>
          <cell r="P19">
            <v>0</v>
          </cell>
          <cell r="Q19">
            <v>0</v>
          </cell>
        </row>
        <row r="20">
          <cell r="E20" t="str">
            <v>電磁接触器 横走行用 H20</v>
          </cell>
          <cell r="F20">
            <v>4</v>
          </cell>
          <cell r="G20" t="str">
            <v>個</v>
          </cell>
          <cell r="H20">
            <v>5550</v>
          </cell>
          <cell r="I20">
            <v>22200</v>
          </cell>
          <cell r="J20">
            <v>0</v>
          </cell>
          <cell r="K20">
            <v>0</v>
          </cell>
          <cell r="L20">
            <v>4</v>
          </cell>
          <cell r="M20">
            <v>3700</v>
          </cell>
          <cell r="N20">
            <v>14800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ごみｸﾚｰﾝｹｰﾌﾞﾙﾘｰﾙ用ﾁｪｰﾝ(RS60)</v>
          </cell>
          <cell r="F21">
            <v>2</v>
          </cell>
          <cell r="G21" t="str">
            <v>本</v>
          </cell>
          <cell r="H21">
            <v>3380</v>
          </cell>
          <cell r="I21">
            <v>6760</v>
          </cell>
          <cell r="J21">
            <v>0</v>
          </cell>
          <cell r="K21">
            <v>0</v>
          </cell>
          <cell r="L21">
            <v>2</v>
          </cell>
          <cell r="M21">
            <v>2600</v>
          </cell>
          <cell r="N21">
            <v>5200</v>
          </cell>
          <cell r="O21">
            <v>0</v>
          </cell>
          <cell r="P21">
            <v>0</v>
          </cell>
          <cell r="Q21">
            <v>0</v>
          </cell>
        </row>
        <row r="22">
          <cell r="E22" t="str">
            <v xml:space="preserve">潤滑油(減速機用) </v>
          </cell>
          <cell r="F22">
            <v>450</v>
          </cell>
          <cell r="G22" t="str">
            <v>Ｌ</v>
          </cell>
          <cell r="H22">
            <v>200</v>
          </cell>
          <cell r="I22">
            <v>90000</v>
          </cell>
          <cell r="J22" t="str">
            <v>ﾄﾞﾗﾑ缶</v>
          </cell>
          <cell r="K22">
            <v>0</v>
          </cell>
          <cell r="L22">
            <v>450</v>
          </cell>
          <cell r="M22">
            <v>164</v>
          </cell>
          <cell r="N22">
            <v>73800</v>
          </cell>
          <cell r="O22">
            <v>0</v>
          </cell>
          <cell r="P22">
            <v>0</v>
          </cell>
          <cell r="Q22" t="str">
            <v>関東鉱油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E24" t="str">
            <v>ﾊﾞｹｯﾄ用部品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E25" t="str">
            <v>油圧ｼﾘﾝﾀﾞｰｼｰﾙｷｯﾄ</v>
          </cell>
          <cell r="F25">
            <v>12</v>
          </cell>
          <cell r="G25" t="str">
            <v>本</v>
          </cell>
          <cell r="H25">
            <v>28500</v>
          </cell>
          <cell r="I25">
            <v>342000</v>
          </cell>
          <cell r="J25">
            <v>0</v>
          </cell>
          <cell r="K25">
            <v>0</v>
          </cell>
          <cell r="L25">
            <v>12</v>
          </cell>
          <cell r="M25">
            <v>20000</v>
          </cell>
          <cell r="N25">
            <v>240000</v>
          </cell>
          <cell r="O25">
            <v>0</v>
          </cell>
          <cell r="P25">
            <v>0</v>
          </cell>
          <cell r="Q25">
            <v>0</v>
          </cell>
        </row>
        <row r="26">
          <cell r="E26" t="str">
            <v>球面軸受(ﾛｯﾄﾞ側)ｽﾅｯﾌﾟﾘﾝｸﾞ付</v>
          </cell>
          <cell r="F26">
            <v>12</v>
          </cell>
          <cell r="G26" t="str">
            <v>個</v>
          </cell>
          <cell r="H26">
            <v>28350</v>
          </cell>
          <cell r="I26">
            <v>340200</v>
          </cell>
          <cell r="J26">
            <v>0</v>
          </cell>
          <cell r="K26">
            <v>0</v>
          </cell>
          <cell r="L26">
            <v>12</v>
          </cell>
          <cell r="M26">
            <v>21000</v>
          </cell>
          <cell r="N26">
            <v>252000</v>
          </cell>
          <cell r="O26">
            <v>0</v>
          </cell>
          <cell r="P26">
            <v>0</v>
          </cell>
          <cell r="Q26">
            <v>0</v>
          </cell>
        </row>
        <row r="27">
          <cell r="E27" t="str">
            <v>ｱﾀﾞﾌﾟﾀｰ</v>
          </cell>
          <cell r="F27">
            <v>24</v>
          </cell>
          <cell r="G27" t="str">
            <v>個</v>
          </cell>
          <cell r="H27">
            <v>1540</v>
          </cell>
          <cell r="I27">
            <v>36960</v>
          </cell>
          <cell r="J27">
            <v>0</v>
          </cell>
          <cell r="K27">
            <v>0</v>
          </cell>
          <cell r="L27">
            <v>24</v>
          </cell>
          <cell r="M27">
            <v>1100</v>
          </cell>
          <cell r="N27">
            <v>26400</v>
          </cell>
          <cell r="O27">
            <v>0</v>
          </cell>
          <cell r="P27">
            <v>0</v>
          </cell>
          <cell r="Q27">
            <v>0</v>
          </cell>
        </row>
        <row r="28">
          <cell r="E28" t="str">
            <v>温度計付油面計</v>
          </cell>
          <cell r="F28">
            <v>2</v>
          </cell>
          <cell r="G28" t="str">
            <v>本</v>
          </cell>
          <cell r="H28">
            <v>12000</v>
          </cell>
          <cell r="I28">
            <v>24000</v>
          </cell>
          <cell r="J28" t="str">
            <v>ﾊﾞｹｯﾄ用</v>
          </cell>
          <cell r="K28">
            <v>0</v>
          </cell>
          <cell r="L28">
            <v>2</v>
          </cell>
          <cell r="M28">
            <v>8500</v>
          </cell>
          <cell r="N28">
            <v>17000</v>
          </cell>
          <cell r="O28">
            <v>0</v>
          </cell>
          <cell r="P28">
            <v>0</v>
          </cell>
          <cell r="Q28">
            <v>0</v>
          </cell>
        </row>
        <row r="29">
          <cell r="E29" t="str">
            <v>給油口付ｴｱｰﾌﾞﾘｰｻﾞｰ</v>
          </cell>
          <cell r="F29">
            <v>2</v>
          </cell>
          <cell r="G29" t="str">
            <v>個</v>
          </cell>
          <cell r="H29">
            <v>24200</v>
          </cell>
          <cell r="I29">
            <v>48400</v>
          </cell>
          <cell r="J29" t="str">
            <v>ﾊﾞｹｯﾄ用</v>
          </cell>
          <cell r="K29">
            <v>0</v>
          </cell>
          <cell r="L29">
            <v>2</v>
          </cell>
          <cell r="M29">
            <v>16200</v>
          </cell>
          <cell r="N29">
            <v>32400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油圧機器用Oﾘﾝｸﾞ</v>
          </cell>
          <cell r="F30">
            <v>2</v>
          </cell>
          <cell r="G30" t="str">
            <v>台分</v>
          </cell>
          <cell r="H30">
            <v>4550</v>
          </cell>
          <cell r="I30">
            <v>9100</v>
          </cell>
          <cell r="J30" t="str">
            <v>ﾊﾞｹｯﾄ用</v>
          </cell>
          <cell r="K30">
            <v>0</v>
          </cell>
          <cell r="L30">
            <v>2</v>
          </cell>
          <cell r="M30">
            <v>3500</v>
          </cell>
          <cell r="N30">
            <v>7000</v>
          </cell>
          <cell r="O30">
            <v>0</v>
          </cell>
          <cell r="P30">
            <v>0</v>
          </cell>
          <cell r="Q30">
            <v>0</v>
          </cell>
        </row>
        <row r="31">
          <cell r="E31" t="str">
            <v>ｻｸｼｮﾝﾌｨﾙﾀｰ</v>
          </cell>
          <cell r="F31">
            <v>2</v>
          </cell>
          <cell r="G31" t="str">
            <v>個</v>
          </cell>
          <cell r="H31">
            <v>25000</v>
          </cell>
          <cell r="I31">
            <v>50000</v>
          </cell>
          <cell r="J31" t="str">
            <v>ﾊﾞｹｯﾄ用</v>
          </cell>
          <cell r="K31">
            <v>0</v>
          </cell>
          <cell r="L31">
            <v>2</v>
          </cell>
          <cell r="M31">
            <v>16800</v>
          </cell>
          <cell r="N31">
            <v>33600</v>
          </cell>
          <cell r="O31">
            <v>0</v>
          </cell>
          <cell r="P31">
            <v>0</v>
          </cell>
          <cell r="Q31">
            <v>0</v>
          </cell>
        </row>
        <row r="32">
          <cell r="E32" t="str">
            <v>ﾎﾟﾝﾌﾟﾕﾆｯﾄ耐油性ﾊﾟｯｷﾝ</v>
          </cell>
          <cell r="F32">
            <v>2</v>
          </cell>
          <cell r="G32" t="str">
            <v>台分</v>
          </cell>
          <cell r="H32">
            <v>34500</v>
          </cell>
          <cell r="I32">
            <v>69000</v>
          </cell>
          <cell r="J32" t="str">
            <v>ﾊﾞｹｯﾄ用</v>
          </cell>
          <cell r="K32">
            <v>0</v>
          </cell>
          <cell r="L32">
            <v>2</v>
          </cell>
          <cell r="M32">
            <v>23000</v>
          </cell>
          <cell r="N32">
            <v>46000</v>
          </cell>
          <cell r="O32">
            <v>0</v>
          </cell>
          <cell r="P32">
            <v>0</v>
          </cell>
          <cell r="Q32">
            <v>0</v>
          </cell>
        </row>
        <row r="33">
          <cell r="E33" t="str">
            <v>油圧ﾎﾟﾝﾌﾟ（予備）</v>
          </cell>
          <cell r="F33">
            <v>1</v>
          </cell>
          <cell r="G33" t="str">
            <v>台分</v>
          </cell>
          <cell r="H33">
            <v>735000</v>
          </cell>
          <cell r="I33">
            <v>735000</v>
          </cell>
          <cell r="J33" t="str">
            <v>ﾊﾞｹｯﾄ用</v>
          </cell>
          <cell r="K33">
            <v>0</v>
          </cell>
          <cell r="L33">
            <v>1</v>
          </cell>
          <cell r="M33">
            <v>420000</v>
          </cell>
          <cell r="N33">
            <v>420000</v>
          </cell>
          <cell r="O33">
            <v>0</v>
          </cell>
          <cell r="P33">
            <v>0</v>
          </cell>
          <cell r="Q33">
            <v>0</v>
          </cell>
        </row>
        <row r="34">
          <cell r="E34" t="str">
            <v>潤滑油(油圧ﾕﾆｯﾄ)</v>
          </cell>
          <cell r="F34">
            <v>600</v>
          </cell>
          <cell r="G34" t="str">
            <v>Ｌ</v>
          </cell>
          <cell r="H34">
            <v>200</v>
          </cell>
          <cell r="I34">
            <v>120000</v>
          </cell>
          <cell r="J34" t="str">
            <v>ﾄﾞﾗﾑ缶</v>
          </cell>
          <cell r="K34">
            <v>0</v>
          </cell>
          <cell r="L34">
            <v>600</v>
          </cell>
          <cell r="M34">
            <v>164</v>
          </cell>
          <cell r="N34">
            <v>98400</v>
          </cell>
          <cell r="O34">
            <v>0</v>
          </cell>
          <cell r="P34">
            <v>0</v>
          </cell>
          <cell r="Q34" t="str">
            <v>関東鉱油</v>
          </cell>
        </row>
        <row r="35">
          <cell r="E35" t="str">
            <v>油圧ﾎﾟﾝﾌﾟ電動機ﾍﾞｱﾘﾝｸﾞ</v>
          </cell>
          <cell r="F35">
            <v>2</v>
          </cell>
          <cell r="G35" t="str">
            <v>個</v>
          </cell>
          <cell r="H35">
            <v>7500</v>
          </cell>
          <cell r="I35">
            <v>15000</v>
          </cell>
          <cell r="J35">
            <v>0</v>
          </cell>
          <cell r="K35">
            <v>0</v>
          </cell>
          <cell r="L35">
            <v>2</v>
          </cell>
          <cell r="M35">
            <v>5000</v>
          </cell>
          <cell r="N35">
            <v>10000</v>
          </cell>
          <cell r="O35">
            <v>0</v>
          </cell>
          <cell r="P35">
            <v>0</v>
          </cell>
          <cell r="Q35">
            <v>0</v>
          </cell>
        </row>
        <row r="36">
          <cell r="E36" t="str">
            <v>ﾋﾟｽﾄﾝﾘﾝｸﾞ</v>
          </cell>
          <cell r="F36">
            <v>5</v>
          </cell>
          <cell r="G36" t="str">
            <v>本</v>
          </cell>
          <cell r="H36">
            <v>1500</v>
          </cell>
          <cell r="I36">
            <v>7500</v>
          </cell>
          <cell r="J36">
            <v>0</v>
          </cell>
          <cell r="K36">
            <v>0</v>
          </cell>
          <cell r="L36">
            <v>5</v>
          </cell>
          <cell r="M36">
            <v>1000</v>
          </cell>
          <cell r="N36">
            <v>5000</v>
          </cell>
          <cell r="O36">
            <v>0</v>
          </cell>
          <cell r="P36">
            <v>0</v>
          </cell>
          <cell r="Q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E43" t="str">
            <v>灰ｸﾚｰﾝ点検整備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H14年度は検査年度でない</v>
          </cell>
        </row>
        <row r="44">
          <cell r="E44" t="str">
            <v>材料費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富士ﾎｲｽﾄ</v>
          </cell>
        </row>
        <row r="45">
          <cell r="E45" t="str">
            <v>ﾜｲﾔｰﾛｰﾌﾟ</v>
          </cell>
          <cell r="F45">
            <v>2</v>
          </cell>
          <cell r="G45" t="str">
            <v>本</v>
          </cell>
          <cell r="H45">
            <v>27000</v>
          </cell>
          <cell r="I45">
            <v>54000</v>
          </cell>
          <cell r="J45">
            <v>0</v>
          </cell>
          <cell r="K45">
            <v>0</v>
          </cell>
          <cell r="L45">
            <v>2</v>
          </cell>
          <cell r="M45">
            <v>17940</v>
          </cell>
          <cell r="N45">
            <v>35880</v>
          </cell>
          <cell r="O45">
            <v>0</v>
          </cell>
          <cell r="P45">
            <v>0</v>
          </cell>
          <cell r="Q45">
            <v>0</v>
          </cell>
        </row>
        <row r="46">
          <cell r="E46" t="str">
            <v>ﾜｲﾔｰｸﾘｯﾌﾟ</v>
          </cell>
          <cell r="F46">
            <v>10</v>
          </cell>
          <cell r="G46" t="str">
            <v>個</v>
          </cell>
          <cell r="H46">
            <v>480</v>
          </cell>
          <cell r="I46">
            <v>4800</v>
          </cell>
          <cell r="J46">
            <v>0</v>
          </cell>
          <cell r="K46">
            <v>0</v>
          </cell>
          <cell r="L46">
            <v>10</v>
          </cell>
          <cell r="M46">
            <v>330</v>
          </cell>
          <cell r="N46">
            <v>3300</v>
          </cell>
          <cell r="O46">
            <v>0</v>
          </cell>
          <cell r="P46">
            <v>0</v>
          </cell>
          <cell r="Q46">
            <v>0</v>
          </cell>
        </row>
        <row r="47">
          <cell r="E47" t="str">
            <v>巻上開閉用ｺﾝﾄﾛｰﾗ</v>
          </cell>
          <cell r="F47">
            <v>1</v>
          </cell>
          <cell r="G47" t="str">
            <v>台分</v>
          </cell>
          <cell r="H47">
            <v>296000</v>
          </cell>
          <cell r="I47">
            <v>296000</v>
          </cell>
          <cell r="J47">
            <v>0</v>
          </cell>
          <cell r="K47">
            <v>0</v>
          </cell>
          <cell r="L47">
            <v>1</v>
          </cell>
          <cell r="M47">
            <v>210000</v>
          </cell>
          <cell r="N47">
            <v>210000</v>
          </cell>
          <cell r="O47">
            <v>0</v>
          </cell>
          <cell r="P47">
            <v>0</v>
          </cell>
          <cell r="Q47">
            <v>0</v>
          </cell>
        </row>
        <row r="48">
          <cell r="E48" t="str">
            <v>横走行用ｺﾝﾄﾛｰﾗ</v>
          </cell>
          <cell r="F48">
            <v>1</v>
          </cell>
          <cell r="G48" t="str">
            <v>台分</v>
          </cell>
          <cell r="H48">
            <v>288000</v>
          </cell>
          <cell r="I48">
            <v>288000</v>
          </cell>
          <cell r="J48">
            <v>0</v>
          </cell>
          <cell r="K48">
            <v>0</v>
          </cell>
          <cell r="L48">
            <v>1</v>
          </cell>
          <cell r="M48">
            <v>205000</v>
          </cell>
          <cell r="N48">
            <v>205000</v>
          </cell>
          <cell r="O48">
            <v>0</v>
          </cell>
          <cell r="P48">
            <v>0</v>
          </cell>
          <cell r="Q48">
            <v>0</v>
          </cell>
        </row>
        <row r="49">
          <cell r="E49" t="str">
            <v>ｹｰﾌﾞﾙﾘｰﾙ用Vﾍﾞﾙﾄ</v>
          </cell>
          <cell r="F49">
            <v>2</v>
          </cell>
          <cell r="G49" t="str">
            <v>本</v>
          </cell>
          <cell r="H49">
            <v>6000</v>
          </cell>
          <cell r="I49">
            <v>12000</v>
          </cell>
          <cell r="J49">
            <v>0</v>
          </cell>
          <cell r="K49">
            <v>0</v>
          </cell>
          <cell r="L49">
            <v>2</v>
          </cell>
          <cell r="M49">
            <v>4000</v>
          </cell>
          <cell r="N49">
            <v>8000</v>
          </cell>
          <cell r="O49">
            <v>0</v>
          </cell>
          <cell r="P49">
            <v>0</v>
          </cell>
          <cell r="Q49">
            <v>0</v>
          </cell>
        </row>
        <row r="50">
          <cell r="E50" t="str">
            <v>ﾏｸﾞﾈｯﾄｻｸｼｮﾝｽﾄﾚｰﾅｰ</v>
          </cell>
          <cell r="F50">
            <v>1</v>
          </cell>
          <cell r="G50" t="str">
            <v>個</v>
          </cell>
          <cell r="H50">
            <v>20300</v>
          </cell>
          <cell r="I50">
            <v>20300</v>
          </cell>
          <cell r="J50" t="str">
            <v>ﾊﾞｹｯﾄ用</v>
          </cell>
          <cell r="K50">
            <v>0</v>
          </cell>
          <cell r="L50">
            <v>1</v>
          </cell>
          <cell r="M50">
            <v>13500</v>
          </cell>
          <cell r="N50">
            <v>13500</v>
          </cell>
          <cell r="O50">
            <v>0</v>
          </cell>
          <cell r="P50">
            <v>0</v>
          </cell>
          <cell r="Q50">
            <v>0</v>
          </cell>
        </row>
        <row r="51">
          <cell r="E51" t="str">
            <v>温度計付油面計</v>
          </cell>
          <cell r="F51">
            <v>1</v>
          </cell>
          <cell r="G51" t="str">
            <v>本</v>
          </cell>
          <cell r="H51">
            <v>12000</v>
          </cell>
          <cell r="I51">
            <v>12000</v>
          </cell>
          <cell r="J51" t="str">
            <v>ﾊﾞｹｯﾄ用</v>
          </cell>
          <cell r="K51">
            <v>0</v>
          </cell>
          <cell r="L51">
            <v>1</v>
          </cell>
          <cell r="M51">
            <v>8500</v>
          </cell>
          <cell r="N51">
            <v>8500</v>
          </cell>
          <cell r="O51">
            <v>0</v>
          </cell>
          <cell r="P51">
            <v>0</v>
          </cell>
          <cell r="Q51">
            <v>0</v>
          </cell>
        </row>
        <row r="52">
          <cell r="E52" t="str">
            <v>防水ﾊﾟｯｷﾝ</v>
          </cell>
          <cell r="F52">
            <v>1</v>
          </cell>
          <cell r="G52" t="str">
            <v>組</v>
          </cell>
          <cell r="H52">
            <v>36000</v>
          </cell>
          <cell r="I52">
            <v>36000</v>
          </cell>
          <cell r="J52" t="str">
            <v>ﾊﾞｹｯﾄ用</v>
          </cell>
          <cell r="K52">
            <v>0</v>
          </cell>
          <cell r="L52">
            <v>1</v>
          </cell>
          <cell r="M52">
            <v>24000</v>
          </cell>
          <cell r="N52">
            <v>24000</v>
          </cell>
          <cell r="O52">
            <v>0</v>
          </cell>
          <cell r="P52">
            <v>0</v>
          </cell>
          <cell r="Q52">
            <v>0</v>
          </cell>
        </row>
        <row r="53">
          <cell r="E53" t="str">
            <v>油圧ｼﾘﾝﾀﾞｰ用ｼｰﾙｷｯﾄ</v>
          </cell>
          <cell r="F53">
            <v>2</v>
          </cell>
          <cell r="G53" t="str">
            <v>組</v>
          </cell>
          <cell r="H53">
            <v>50000</v>
          </cell>
          <cell r="I53">
            <v>100000</v>
          </cell>
          <cell r="J53" t="str">
            <v>ﾊﾞｹｯﾄ用</v>
          </cell>
          <cell r="K53">
            <v>0</v>
          </cell>
          <cell r="L53">
            <v>2</v>
          </cell>
          <cell r="M53">
            <v>35000</v>
          </cell>
          <cell r="N53">
            <v>70000</v>
          </cell>
          <cell r="O53">
            <v>0</v>
          </cell>
          <cell r="P53">
            <v>0</v>
          </cell>
          <cell r="Q53">
            <v>0</v>
          </cell>
        </row>
        <row r="54">
          <cell r="E54" t="str">
            <v>ｱﾀﾞﾌﾟﾀｰ</v>
          </cell>
          <cell r="F54">
            <v>4</v>
          </cell>
          <cell r="G54" t="str">
            <v>個</v>
          </cell>
          <cell r="H54">
            <v>1380</v>
          </cell>
          <cell r="I54">
            <v>5520</v>
          </cell>
          <cell r="J54" t="str">
            <v>ﾊﾞｹｯﾄ用</v>
          </cell>
          <cell r="K54">
            <v>0</v>
          </cell>
          <cell r="L54">
            <v>4</v>
          </cell>
          <cell r="M54">
            <v>980</v>
          </cell>
          <cell r="N54">
            <v>3920</v>
          </cell>
          <cell r="O54">
            <v>0</v>
          </cell>
          <cell r="P54">
            <v>0</v>
          </cell>
          <cell r="Q54">
            <v>0</v>
          </cell>
        </row>
        <row r="55">
          <cell r="E55" t="str">
            <v>球面軸受(ｽﾅｯﾌﾟﾘﾝｸﾞ付)</v>
          </cell>
          <cell r="F55">
            <v>8</v>
          </cell>
          <cell r="G55" t="str">
            <v>個</v>
          </cell>
          <cell r="H55">
            <v>16200</v>
          </cell>
          <cell r="I55">
            <v>129600</v>
          </cell>
          <cell r="J55" t="str">
            <v>ﾊﾞｹｯﾄ用</v>
          </cell>
          <cell r="K55">
            <v>0</v>
          </cell>
          <cell r="L55">
            <v>8</v>
          </cell>
          <cell r="M55">
            <v>12000</v>
          </cell>
          <cell r="N55">
            <v>96000</v>
          </cell>
          <cell r="O55">
            <v>0</v>
          </cell>
          <cell r="P55">
            <v>0</v>
          </cell>
          <cell r="Q55">
            <v>0</v>
          </cell>
        </row>
        <row r="56">
          <cell r="E56" t="str">
            <v>油圧機器用Oﾘﾝｸﾞ</v>
          </cell>
          <cell r="F56">
            <v>1</v>
          </cell>
          <cell r="G56" t="str">
            <v>台分</v>
          </cell>
          <cell r="H56">
            <v>4550</v>
          </cell>
          <cell r="I56">
            <v>4550</v>
          </cell>
          <cell r="J56" t="str">
            <v>ﾊﾞｹｯﾄ用</v>
          </cell>
          <cell r="K56">
            <v>0</v>
          </cell>
          <cell r="L56">
            <v>1</v>
          </cell>
          <cell r="M56">
            <v>3500</v>
          </cell>
          <cell r="N56">
            <v>3500</v>
          </cell>
          <cell r="O56">
            <v>0</v>
          </cell>
          <cell r="P56">
            <v>0</v>
          </cell>
          <cell r="Q56">
            <v>0</v>
          </cell>
        </row>
        <row r="57">
          <cell r="E57" t="str">
            <v>主軸ﾎﾞｽ取り付けﾎﾞﾙﾄ､ﾅｯﾄ､割ﾋﾟﾝ</v>
          </cell>
          <cell r="F57">
            <v>8</v>
          </cell>
          <cell r="G57" t="str">
            <v>組</v>
          </cell>
          <cell r="H57">
            <v>4850</v>
          </cell>
          <cell r="I57">
            <v>38800</v>
          </cell>
          <cell r="J57" t="str">
            <v>ﾊﾞｹｯﾄ用</v>
          </cell>
          <cell r="K57">
            <v>0</v>
          </cell>
          <cell r="L57">
            <v>8</v>
          </cell>
          <cell r="M57">
            <v>3700</v>
          </cell>
          <cell r="N57">
            <v>29600</v>
          </cell>
          <cell r="O57">
            <v>0</v>
          </cell>
          <cell r="P57">
            <v>0</v>
          </cell>
          <cell r="Q57">
            <v>0</v>
          </cell>
        </row>
        <row r="58">
          <cell r="E58" t="str">
            <v xml:space="preserve">潤滑油(減速機用) </v>
          </cell>
          <cell r="F58">
            <v>200</v>
          </cell>
          <cell r="G58" t="str">
            <v>Ｌ</v>
          </cell>
          <cell r="H58">
            <v>200</v>
          </cell>
          <cell r="I58">
            <v>40000</v>
          </cell>
          <cell r="J58" t="str">
            <v>ﾄﾞﾗﾑ缶</v>
          </cell>
          <cell r="K58">
            <v>0</v>
          </cell>
          <cell r="L58">
            <v>200</v>
          </cell>
          <cell r="M58">
            <v>164</v>
          </cell>
          <cell r="N58">
            <v>32800</v>
          </cell>
          <cell r="O58">
            <v>0</v>
          </cell>
          <cell r="P58">
            <v>0</v>
          </cell>
          <cell r="Q58" t="str">
            <v>　</v>
          </cell>
        </row>
        <row r="59">
          <cell r="E59" t="str">
            <v>潤滑油(油圧ﾕﾆｯﾄ)</v>
          </cell>
          <cell r="F59">
            <v>200</v>
          </cell>
          <cell r="G59" t="str">
            <v>Ｌ</v>
          </cell>
          <cell r="H59">
            <v>200</v>
          </cell>
          <cell r="I59">
            <v>40000</v>
          </cell>
          <cell r="J59" t="str">
            <v>ﾄﾞﾗﾑ缶</v>
          </cell>
          <cell r="K59">
            <v>0</v>
          </cell>
          <cell r="L59">
            <v>200</v>
          </cell>
          <cell r="M59">
            <v>164</v>
          </cell>
          <cell r="N59">
            <v>32800</v>
          </cell>
          <cell r="O59">
            <v>0</v>
          </cell>
          <cell r="P59">
            <v>0</v>
          </cell>
          <cell r="Q59" t="str">
            <v>関東鉱油</v>
          </cell>
        </row>
        <row r="60">
          <cell r="E60" t="str">
            <v>ﾊﾞｹｯﾄｼﾘﾝﾀﾞｰ持帰り整備</v>
          </cell>
          <cell r="F60">
            <v>2</v>
          </cell>
          <cell r="G60" t="str">
            <v>本</v>
          </cell>
          <cell r="H60">
            <v>127500</v>
          </cell>
          <cell r="I60">
            <v>255000</v>
          </cell>
          <cell r="J60">
            <v>0</v>
          </cell>
          <cell r="K60">
            <v>0</v>
          </cell>
          <cell r="L60">
            <v>2</v>
          </cell>
          <cell r="M60">
            <v>85000</v>
          </cell>
          <cell r="N60">
            <v>170000</v>
          </cell>
          <cell r="O60">
            <v>0</v>
          </cell>
          <cell r="P60">
            <v>0</v>
          </cell>
          <cell r="Q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E63" t="str">
            <v>焼却設備点検整備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E64" t="str">
            <v>炉内ｸﾘﾝｶｰ除去､清掃及び築炉点検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E65" t="str">
            <v>材料費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　</v>
          </cell>
        </row>
        <row r="66">
          <cell r="E66" t="str">
            <v>ｺｰﾙﾗｲﾝ</v>
          </cell>
          <cell r="F66">
            <v>2250</v>
          </cell>
          <cell r="G66" t="str">
            <v>㎏</v>
          </cell>
          <cell r="H66">
            <v>630</v>
          </cell>
          <cell r="I66">
            <v>1417500</v>
          </cell>
          <cell r="J66">
            <v>0</v>
          </cell>
          <cell r="K66">
            <v>0</v>
          </cell>
          <cell r="L66">
            <v>2250</v>
          </cell>
          <cell r="M66">
            <v>500</v>
          </cell>
          <cell r="N66">
            <v>1125000</v>
          </cell>
          <cell r="O66">
            <v>0</v>
          </cell>
          <cell r="P66">
            <v>0</v>
          </cell>
          <cell r="Q66">
            <v>0</v>
          </cell>
        </row>
        <row r="67">
          <cell r="E67" t="str">
            <v>ｾﾗﾐｯｸﾌｧｲﾊﾞｰﾛｰﾌﾟ φ30</v>
          </cell>
          <cell r="F67">
            <v>180</v>
          </cell>
          <cell r="G67" t="str">
            <v>m</v>
          </cell>
          <cell r="H67">
            <v>1450</v>
          </cell>
          <cell r="I67">
            <v>261000</v>
          </cell>
          <cell r="J67">
            <v>0</v>
          </cell>
          <cell r="K67">
            <v>0</v>
          </cell>
          <cell r="L67">
            <v>180</v>
          </cell>
          <cell r="M67">
            <v>850</v>
          </cell>
          <cell r="N67">
            <v>153000</v>
          </cell>
          <cell r="O67">
            <v>0</v>
          </cell>
          <cell r="P67">
            <v>0</v>
          </cell>
          <cell r="Q67">
            <v>0</v>
          </cell>
        </row>
        <row r="68">
          <cell r="E68" t="str">
            <v>ｾﾗﾐｯｸﾌｧｲﾊﾞｰﾛｰﾌﾟ φ40</v>
          </cell>
          <cell r="F68">
            <v>90</v>
          </cell>
          <cell r="G68" t="str">
            <v>m</v>
          </cell>
          <cell r="H68">
            <v>2150</v>
          </cell>
          <cell r="I68">
            <v>193500</v>
          </cell>
          <cell r="J68">
            <v>0</v>
          </cell>
          <cell r="K68">
            <v>0</v>
          </cell>
          <cell r="L68">
            <v>90</v>
          </cell>
          <cell r="M68">
            <v>1270</v>
          </cell>
          <cell r="N68">
            <v>114300</v>
          </cell>
          <cell r="O68">
            <v>0</v>
          </cell>
          <cell r="P68">
            <v>0</v>
          </cell>
          <cell r="Q68" t="str">
            <v>　</v>
          </cell>
        </row>
        <row r="69">
          <cell r="E69" t="str">
            <v>ｾﾗﾐｯｸﾌｧｲﾊﾞｰﾛｰﾌﾟ φ50</v>
          </cell>
          <cell r="F69">
            <v>90</v>
          </cell>
          <cell r="G69" t="str">
            <v>m</v>
          </cell>
          <cell r="H69">
            <v>3100</v>
          </cell>
          <cell r="I69">
            <v>279000</v>
          </cell>
          <cell r="J69">
            <v>0</v>
          </cell>
          <cell r="K69">
            <v>0</v>
          </cell>
          <cell r="L69">
            <v>90</v>
          </cell>
          <cell r="M69">
            <v>1880</v>
          </cell>
          <cell r="N69">
            <v>169200</v>
          </cell>
          <cell r="O69">
            <v>0</v>
          </cell>
          <cell r="P69">
            <v>0</v>
          </cell>
          <cell r="Q69">
            <v>0</v>
          </cell>
        </row>
        <row r="70">
          <cell r="E70" t="str">
            <v>ｾﾗﾐｯｸﾌｧｲﾊﾞｰﾛｰﾌﾟ φ60</v>
          </cell>
          <cell r="F70">
            <v>90</v>
          </cell>
          <cell r="G70" t="str">
            <v>m</v>
          </cell>
          <cell r="H70">
            <v>4000</v>
          </cell>
          <cell r="I70">
            <v>360000</v>
          </cell>
          <cell r="J70">
            <v>0</v>
          </cell>
          <cell r="K70">
            <v>0</v>
          </cell>
          <cell r="L70">
            <v>90</v>
          </cell>
          <cell r="M70">
            <v>2810</v>
          </cell>
          <cell r="N70">
            <v>252900</v>
          </cell>
          <cell r="O70">
            <v>0</v>
          </cell>
          <cell r="P70">
            <v>0</v>
          </cell>
          <cell r="Q70">
            <v>0</v>
          </cell>
        </row>
        <row r="71">
          <cell r="E71" t="str">
            <v>ｾﾗﾐｯｸﾌｧｲﾊﾞｰﾊﾞﾙｸ</v>
          </cell>
          <cell r="F71">
            <v>180</v>
          </cell>
          <cell r="G71" t="str">
            <v>㎏</v>
          </cell>
          <cell r="H71">
            <v>1500</v>
          </cell>
          <cell r="I71">
            <v>270000</v>
          </cell>
          <cell r="J71">
            <v>0</v>
          </cell>
          <cell r="K71">
            <v>0</v>
          </cell>
          <cell r="L71">
            <v>180</v>
          </cell>
          <cell r="M71">
            <v>570</v>
          </cell>
          <cell r="N71">
            <v>102600</v>
          </cell>
          <cell r="O71">
            <v>0</v>
          </cell>
          <cell r="P71">
            <v>0</v>
          </cell>
          <cell r="Q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E73" t="str">
            <v>1号炉耐火ﾀｲﾙ補修工事</v>
          </cell>
          <cell r="F73">
            <v>2.6</v>
          </cell>
          <cell r="G73" t="str">
            <v>m2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E74" t="str">
            <v>材料費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E75" t="str">
            <v>耐火ﾀｲﾙ(窒化) ﾎﾞﾙﾄ式ﾌﾗｯﾄ型</v>
          </cell>
          <cell r="F75">
            <v>50</v>
          </cell>
          <cell r="G75" t="str">
            <v>枚</v>
          </cell>
          <cell r="H75">
            <v>10500</v>
          </cell>
          <cell r="I75">
            <v>525000</v>
          </cell>
          <cell r="J75">
            <v>0</v>
          </cell>
          <cell r="K75">
            <v>0</v>
          </cell>
          <cell r="L75">
            <v>50</v>
          </cell>
          <cell r="M75">
            <v>6200</v>
          </cell>
          <cell r="N75">
            <v>310000</v>
          </cell>
          <cell r="O75">
            <v>0</v>
          </cell>
          <cell r="P75">
            <v>0</v>
          </cell>
          <cell r="Q75">
            <v>0</v>
          </cell>
        </row>
        <row r="76">
          <cell r="E76" t="str">
            <v>耐火ﾀｲﾙ(窒化) ﾎﾞﾙﾄ式R型</v>
          </cell>
          <cell r="F76">
            <v>10</v>
          </cell>
          <cell r="G76" t="str">
            <v>枚</v>
          </cell>
          <cell r="H76">
            <v>13600</v>
          </cell>
          <cell r="I76">
            <v>136000</v>
          </cell>
          <cell r="J76">
            <v>0</v>
          </cell>
          <cell r="K76">
            <v>0</v>
          </cell>
          <cell r="L76">
            <v>10</v>
          </cell>
          <cell r="M76">
            <v>8000</v>
          </cell>
          <cell r="N76">
            <v>80000</v>
          </cell>
          <cell r="O76">
            <v>0</v>
          </cell>
          <cell r="P76">
            <v>0</v>
          </cell>
          <cell r="Q76">
            <v>0</v>
          </cell>
        </row>
        <row r="77">
          <cell r="E77" t="str">
            <v>同上ｷｬｯﾌﾟ</v>
          </cell>
          <cell r="F77">
            <v>60</v>
          </cell>
          <cell r="G77" t="str">
            <v>個</v>
          </cell>
          <cell r="H77">
            <v>680</v>
          </cell>
          <cell r="I77">
            <v>40800</v>
          </cell>
          <cell r="J77">
            <v>0</v>
          </cell>
          <cell r="K77">
            <v>0</v>
          </cell>
          <cell r="L77">
            <v>60</v>
          </cell>
          <cell r="M77">
            <v>400</v>
          </cell>
          <cell r="N77">
            <v>24000</v>
          </cell>
          <cell r="O77">
            <v>0</v>
          </cell>
          <cell r="P77">
            <v>0</v>
          </cell>
          <cell r="Q77">
            <v>0</v>
          </cell>
        </row>
        <row r="78">
          <cell r="E78" t="str">
            <v>同上用止めﾎﾞﾙﾄ、ﾅｯﾄ SUS310S</v>
          </cell>
          <cell r="F78">
            <v>60</v>
          </cell>
          <cell r="G78" t="str">
            <v>組</v>
          </cell>
          <cell r="H78">
            <v>360</v>
          </cell>
          <cell r="I78">
            <v>21600</v>
          </cell>
          <cell r="J78">
            <v>0</v>
          </cell>
          <cell r="K78">
            <v>0</v>
          </cell>
          <cell r="L78">
            <v>60</v>
          </cell>
          <cell r="M78">
            <v>250</v>
          </cell>
          <cell r="N78">
            <v>15000</v>
          </cell>
          <cell r="O78">
            <v>0</v>
          </cell>
          <cell r="P78">
            <v>0</v>
          </cell>
          <cell r="Q78">
            <v>0</v>
          </cell>
        </row>
        <row r="79">
          <cell r="E79" t="str">
            <v>ﾓﾙﾀﾙ</v>
          </cell>
          <cell r="F79">
            <v>75</v>
          </cell>
          <cell r="G79" t="str">
            <v>㎏</v>
          </cell>
          <cell r="H79">
            <v>360</v>
          </cell>
          <cell r="I79">
            <v>27000</v>
          </cell>
          <cell r="J79">
            <v>0</v>
          </cell>
          <cell r="K79">
            <v>0</v>
          </cell>
          <cell r="L79">
            <v>75</v>
          </cell>
          <cell r="M79">
            <v>280</v>
          </cell>
          <cell r="N79">
            <v>21000</v>
          </cell>
          <cell r="O79">
            <v>0</v>
          </cell>
          <cell r="P79">
            <v>0</v>
          </cell>
          <cell r="Q79">
            <v>0</v>
          </cell>
        </row>
        <row r="80">
          <cell r="E80" t="str">
            <v>ﾌｧｲﾊﾞｰｷｬｽﾄ</v>
          </cell>
          <cell r="F80">
            <v>30</v>
          </cell>
          <cell r="G80" t="str">
            <v>㎏</v>
          </cell>
          <cell r="H80">
            <v>470</v>
          </cell>
          <cell r="I80">
            <v>14100</v>
          </cell>
          <cell r="J80">
            <v>0</v>
          </cell>
          <cell r="K80">
            <v>0</v>
          </cell>
          <cell r="L80">
            <v>30</v>
          </cell>
          <cell r="M80">
            <v>360</v>
          </cell>
          <cell r="N80">
            <v>10800</v>
          </cell>
          <cell r="O80">
            <v>0</v>
          </cell>
          <cell r="P80">
            <v>0</v>
          </cell>
          <cell r="Q80">
            <v>0</v>
          </cell>
        </row>
        <row r="81">
          <cell r="E81" t="str">
            <v>ﾌｧｲﾝﾌﾚｯｸｽﾌｪﾙﾄ</v>
          </cell>
          <cell r="F81">
            <v>5</v>
          </cell>
          <cell r="G81" t="str">
            <v>枚</v>
          </cell>
          <cell r="H81">
            <v>2440</v>
          </cell>
          <cell r="I81">
            <v>12200</v>
          </cell>
          <cell r="J81">
            <v>0</v>
          </cell>
          <cell r="K81">
            <v>0</v>
          </cell>
          <cell r="L81">
            <v>5</v>
          </cell>
          <cell r="M81">
            <v>1740</v>
          </cell>
          <cell r="N81">
            <v>8700</v>
          </cell>
          <cell r="O81">
            <v>0</v>
          </cell>
          <cell r="P81">
            <v>0</v>
          </cell>
          <cell r="Q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E83" t="str">
            <v>1号炉耐火物補修工事</v>
          </cell>
          <cell r="F83">
            <v>16</v>
          </cell>
          <cell r="G83" t="str">
            <v>m2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E84" t="str">
            <v>材料費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E85" t="str">
            <v>ﾌﾟﾗｽﾁｯｸ耐火物 PSC-150</v>
          </cell>
          <cell r="F85">
            <v>2400</v>
          </cell>
          <cell r="G85" t="str">
            <v>㎏</v>
          </cell>
          <cell r="H85">
            <v>370</v>
          </cell>
          <cell r="I85">
            <v>888000</v>
          </cell>
          <cell r="J85">
            <v>0</v>
          </cell>
          <cell r="K85">
            <v>0</v>
          </cell>
          <cell r="L85">
            <v>2400</v>
          </cell>
          <cell r="M85">
            <v>280</v>
          </cell>
          <cell r="N85">
            <v>672000</v>
          </cell>
          <cell r="O85">
            <v>0</v>
          </cell>
          <cell r="P85">
            <v>0</v>
          </cell>
          <cell r="Q85">
            <v>0</v>
          </cell>
        </row>
        <row r="86">
          <cell r="E86" t="str">
            <v>ﾌﾟﾗｽﾁｯｸ耐火物　T/#5942</v>
          </cell>
          <cell r="F86">
            <v>0</v>
          </cell>
          <cell r="G86" t="str">
            <v>㎏</v>
          </cell>
          <cell r="H86">
            <v>300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230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E87" t="str">
            <v>ｽﾀｯﾄ SS φ12.7-26L</v>
          </cell>
          <cell r="F87">
            <v>9600</v>
          </cell>
          <cell r="G87" t="str">
            <v>本</v>
          </cell>
          <cell r="H87">
            <v>110</v>
          </cell>
          <cell r="I87">
            <v>1056000</v>
          </cell>
          <cell r="J87">
            <v>0</v>
          </cell>
          <cell r="K87">
            <v>0</v>
          </cell>
          <cell r="L87">
            <v>9600</v>
          </cell>
          <cell r="M87">
            <v>85</v>
          </cell>
          <cell r="N87">
            <v>816000</v>
          </cell>
          <cell r="O87">
            <v>0</v>
          </cell>
          <cell r="P87">
            <v>0</v>
          </cell>
          <cell r="Q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E89" t="str">
            <v>1号炉燃焼段側壁1段目ﾚﾝｶﾞ積替(A壁)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E90" t="str">
            <v>材料費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E91" t="str">
            <v>耐火ﾚﾝｶﾞ　SiC85　並型</v>
          </cell>
          <cell r="F91">
            <v>110</v>
          </cell>
          <cell r="G91" t="str">
            <v>枚</v>
          </cell>
          <cell r="H91">
            <v>2660</v>
          </cell>
          <cell r="I91">
            <v>292600</v>
          </cell>
          <cell r="J91">
            <v>0</v>
          </cell>
          <cell r="K91">
            <v>0</v>
          </cell>
          <cell r="L91">
            <v>110</v>
          </cell>
          <cell r="M91">
            <v>1900</v>
          </cell>
          <cell r="N91">
            <v>209000</v>
          </cell>
          <cell r="O91">
            <v>0</v>
          </cell>
          <cell r="P91">
            <v>0</v>
          </cell>
          <cell r="Q91">
            <v>0</v>
          </cell>
        </row>
        <row r="92">
          <cell r="E92" t="str">
            <v>耐火ﾚﾝｶﾞ　SiC85　異型No.74</v>
          </cell>
          <cell r="F92">
            <v>10</v>
          </cell>
          <cell r="G92" t="str">
            <v>枚</v>
          </cell>
          <cell r="H92">
            <v>3900</v>
          </cell>
          <cell r="I92">
            <v>39000</v>
          </cell>
          <cell r="J92">
            <v>0</v>
          </cell>
          <cell r="K92">
            <v>0</v>
          </cell>
          <cell r="L92">
            <v>10</v>
          </cell>
          <cell r="M92">
            <v>2430</v>
          </cell>
          <cell r="N92">
            <v>24300</v>
          </cell>
          <cell r="O92">
            <v>0</v>
          </cell>
          <cell r="P92">
            <v>0</v>
          </cell>
          <cell r="Q92">
            <v>0</v>
          </cell>
        </row>
        <row r="93">
          <cell r="E93" t="str">
            <v>耐火ﾚﾝｶﾞ　SiC85　異型No.75</v>
          </cell>
          <cell r="F93">
            <v>5</v>
          </cell>
          <cell r="G93" t="str">
            <v>枚</v>
          </cell>
          <cell r="H93">
            <v>2800</v>
          </cell>
          <cell r="I93">
            <v>14000</v>
          </cell>
          <cell r="J93">
            <v>0</v>
          </cell>
          <cell r="K93">
            <v>0</v>
          </cell>
          <cell r="L93">
            <v>5</v>
          </cell>
          <cell r="M93">
            <v>1730</v>
          </cell>
          <cell r="N93">
            <v>8650</v>
          </cell>
          <cell r="O93">
            <v>0</v>
          </cell>
          <cell r="P93">
            <v>0</v>
          </cell>
          <cell r="Q93">
            <v>0</v>
          </cell>
        </row>
        <row r="94">
          <cell r="E94" t="str">
            <v>耐火ﾚﾝｶﾞ　SiC85　異型No.76</v>
          </cell>
          <cell r="F94">
            <v>6</v>
          </cell>
          <cell r="G94" t="str">
            <v>枚</v>
          </cell>
          <cell r="H94">
            <v>4400</v>
          </cell>
          <cell r="I94">
            <v>26400</v>
          </cell>
          <cell r="J94">
            <v>0</v>
          </cell>
          <cell r="K94">
            <v>0</v>
          </cell>
          <cell r="L94">
            <v>6</v>
          </cell>
          <cell r="M94">
            <v>2750</v>
          </cell>
          <cell r="N94">
            <v>16500</v>
          </cell>
          <cell r="O94">
            <v>0</v>
          </cell>
          <cell r="P94">
            <v>0</v>
          </cell>
          <cell r="Q94">
            <v>0</v>
          </cell>
        </row>
        <row r="95">
          <cell r="E95" t="str">
            <v>耐火ﾚﾝｶﾞ　SiC85　異型No.77</v>
          </cell>
          <cell r="F95">
            <v>19</v>
          </cell>
          <cell r="G95" t="str">
            <v>枚</v>
          </cell>
          <cell r="H95">
            <v>4000</v>
          </cell>
          <cell r="I95">
            <v>76000</v>
          </cell>
          <cell r="J95">
            <v>0</v>
          </cell>
          <cell r="K95">
            <v>0</v>
          </cell>
          <cell r="L95">
            <v>19</v>
          </cell>
          <cell r="M95">
            <v>2500</v>
          </cell>
          <cell r="N95">
            <v>47500</v>
          </cell>
          <cell r="O95">
            <v>0</v>
          </cell>
          <cell r="P95">
            <v>0</v>
          </cell>
          <cell r="Q95">
            <v>0</v>
          </cell>
        </row>
        <row r="96">
          <cell r="E96" t="str">
            <v>耐火ﾚﾝｶﾞ　SiC85　異型No.78</v>
          </cell>
          <cell r="F96">
            <v>24</v>
          </cell>
          <cell r="G96" t="str">
            <v>枚</v>
          </cell>
          <cell r="H96">
            <v>2900</v>
          </cell>
          <cell r="I96">
            <v>69600</v>
          </cell>
          <cell r="J96">
            <v>0</v>
          </cell>
          <cell r="K96">
            <v>0</v>
          </cell>
          <cell r="L96">
            <v>24</v>
          </cell>
          <cell r="M96">
            <v>1790</v>
          </cell>
          <cell r="N96">
            <v>42960</v>
          </cell>
          <cell r="O96">
            <v>0</v>
          </cell>
          <cell r="P96">
            <v>0</v>
          </cell>
          <cell r="Q96">
            <v>0</v>
          </cell>
        </row>
        <row r="97">
          <cell r="E97" t="str">
            <v>耐火ﾚﾝｶﾞ　SiC85　異型No.79</v>
          </cell>
          <cell r="F97">
            <v>17</v>
          </cell>
          <cell r="G97" t="str">
            <v>枚</v>
          </cell>
          <cell r="H97">
            <v>3400</v>
          </cell>
          <cell r="I97">
            <v>57800</v>
          </cell>
          <cell r="J97">
            <v>0</v>
          </cell>
          <cell r="K97">
            <v>0</v>
          </cell>
          <cell r="L97">
            <v>17</v>
          </cell>
          <cell r="M97">
            <v>2110</v>
          </cell>
          <cell r="N97">
            <v>35870</v>
          </cell>
          <cell r="O97">
            <v>0</v>
          </cell>
          <cell r="P97">
            <v>0</v>
          </cell>
          <cell r="Q97">
            <v>0</v>
          </cell>
        </row>
        <row r="98">
          <cell r="E98" t="str">
            <v>耐火ﾚﾝｶﾞ　SiC85　異型No.80</v>
          </cell>
          <cell r="F98">
            <v>27</v>
          </cell>
          <cell r="G98" t="str">
            <v>枚</v>
          </cell>
          <cell r="H98">
            <v>2300</v>
          </cell>
          <cell r="I98">
            <v>62100</v>
          </cell>
          <cell r="J98">
            <v>0</v>
          </cell>
          <cell r="K98">
            <v>0</v>
          </cell>
          <cell r="L98">
            <v>27</v>
          </cell>
          <cell r="M98">
            <v>1410</v>
          </cell>
          <cell r="N98">
            <v>38070</v>
          </cell>
          <cell r="O98">
            <v>0</v>
          </cell>
          <cell r="P98">
            <v>0</v>
          </cell>
          <cell r="Q98">
            <v>0</v>
          </cell>
        </row>
        <row r="99">
          <cell r="E99" t="str">
            <v>ﾓﾙﾀﾙ　SiC85</v>
          </cell>
          <cell r="F99">
            <v>50</v>
          </cell>
          <cell r="G99" t="str">
            <v>㎏</v>
          </cell>
          <cell r="H99">
            <v>600</v>
          </cell>
          <cell r="I99">
            <v>30000</v>
          </cell>
          <cell r="J99">
            <v>0</v>
          </cell>
          <cell r="K99">
            <v>0</v>
          </cell>
          <cell r="L99">
            <v>50</v>
          </cell>
          <cell r="M99">
            <v>380</v>
          </cell>
          <cell r="N99">
            <v>19000</v>
          </cell>
          <cell r="O99">
            <v>0</v>
          </cell>
          <cell r="P99">
            <v>0</v>
          </cell>
          <cell r="Q99">
            <v>0</v>
          </cell>
        </row>
        <row r="100">
          <cell r="E100" t="str">
            <v>耐火ｷｬｽﾀﾌﾞﾙ　RF-D80X-RE</v>
          </cell>
          <cell r="F100">
            <v>1100</v>
          </cell>
          <cell r="G100" t="str">
            <v>㎏</v>
          </cell>
          <cell r="H100">
            <v>800</v>
          </cell>
          <cell r="I100">
            <v>880000</v>
          </cell>
          <cell r="J100">
            <v>0</v>
          </cell>
          <cell r="K100">
            <v>0</v>
          </cell>
          <cell r="L100">
            <v>1100</v>
          </cell>
          <cell r="M100">
            <v>550</v>
          </cell>
          <cell r="N100">
            <v>605000</v>
          </cell>
          <cell r="O100">
            <v>0</v>
          </cell>
          <cell r="P100">
            <v>0</v>
          </cell>
          <cell r="Q100">
            <v>0</v>
          </cell>
        </row>
        <row r="101">
          <cell r="E101" t="str">
            <v>ﾌｧｲﾝﾌﾚｯｸｽﾊﾞﾙｸ</v>
          </cell>
          <cell r="F101">
            <v>10</v>
          </cell>
          <cell r="G101" t="str">
            <v>㎏</v>
          </cell>
          <cell r="H101">
            <v>570</v>
          </cell>
          <cell r="I101">
            <v>5700</v>
          </cell>
          <cell r="J101">
            <v>0</v>
          </cell>
          <cell r="K101">
            <v>0</v>
          </cell>
          <cell r="L101">
            <v>10</v>
          </cell>
          <cell r="M101">
            <v>570</v>
          </cell>
          <cell r="N101">
            <v>5700</v>
          </cell>
          <cell r="O101">
            <v>0</v>
          </cell>
          <cell r="P101">
            <v>0</v>
          </cell>
          <cell r="Q101">
            <v>0</v>
          </cell>
        </row>
        <row r="102">
          <cell r="E102" t="str">
            <v>ﾌｧｲﾝﾌﾚｯｸｽﾌｪﾙﾄ　25t -600-900</v>
          </cell>
          <cell r="F102">
            <v>1</v>
          </cell>
          <cell r="G102" t="str">
            <v>枚</v>
          </cell>
          <cell r="H102">
            <v>3210</v>
          </cell>
          <cell r="I102">
            <v>3210</v>
          </cell>
          <cell r="J102">
            <v>0</v>
          </cell>
          <cell r="K102">
            <v>0</v>
          </cell>
          <cell r="L102">
            <v>1</v>
          </cell>
          <cell r="M102">
            <v>3210</v>
          </cell>
          <cell r="N102">
            <v>3210</v>
          </cell>
          <cell r="O102">
            <v>0</v>
          </cell>
          <cell r="P102">
            <v>0</v>
          </cell>
          <cell r="Q102">
            <v>0</v>
          </cell>
        </row>
        <row r="103">
          <cell r="E103" t="str">
            <v>ﾌｧｲﾝﾌﾚｯｸｽﾌｪﾙﾄ　12t-600-900</v>
          </cell>
          <cell r="F103">
            <v>2</v>
          </cell>
          <cell r="G103" t="str">
            <v>枚</v>
          </cell>
          <cell r="H103">
            <v>1740</v>
          </cell>
          <cell r="I103">
            <v>3480</v>
          </cell>
          <cell r="J103">
            <v>0</v>
          </cell>
          <cell r="K103">
            <v>0</v>
          </cell>
          <cell r="L103">
            <v>2</v>
          </cell>
          <cell r="M103">
            <v>1740</v>
          </cell>
          <cell r="N103">
            <v>3480</v>
          </cell>
          <cell r="O103">
            <v>0</v>
          </cell>
          <cell r="P103">
            <v>0</v>
          </cell>
          <cell r="Q103">
            <v>0</v>
          </cell>
        </row>
        <row r="104">
          <cell r="E104" t="str">
            <v>ﾌｧｲﾝﾌﾚｯｸｽﾌﾞﾗﾝｹｯﾄ
　25t-600-3600</v>
          </cell>
          <cell r="F104">
            <v>1</v>
          </cell>
          <cell r="G104" t="str">
            <v>枚</v>
          </cell>
          <cell r="H104">
            <v>3970</v>
          </cell>
          <cell r="I104">
            <v>3970</v>
          </cell>
          <cell r="J104">
            <v>0</v>
          </cell>
          <cell r="K104">
            <v>0</v>
          </cell>
          <cell r="L104">
            <v>1</v>
          </cell>
          <cell r="M104">
            <v>3970</v>
          </cell>
          <cell r="N104">
            <v>3970</v>
          </cell>
          <cell r="O104">
            <v>0</v>
          </cell>
          <cell r="P104">
            <v>0</v>
          </cell>
          <cell r="Q104">
            <v>0</v>
          </cell>
        </row>
        <row r="105">
          <cell r="E105" t="str">
            <v>ﾌｧｲﾝﾌﾚｯｸｽﾍﾟｰﾊﾟｰ　3t-600-1200</v>
          </cell>
          <cell r="F105">
            <v>1</v>
          </cell>
          <cell r="G105" t="str">
            <v>枚</v>
          </cell>
          <cell r="H105">
            <v>2500</v>
          </cell>
          <cell r="I105">
            <v>2500</v>
          </cell>
          <cell r="J105">
            <v>0</v>
          </cell>
          <cell r="K105">
            <v>0</v>
          </cell>
          <cell r="L105">
            <v>1</v>
          </cell>
          <cell r="M105">
            <v>2500</v>
          </cell>
          <cell r="N105">
            <v>2500</v>
          </cell>
          <cell r="O105">
            <v>0</v>
          </cell>
          <cell r="P105">
            <v>0</v>
          </cell>
          <cell r="Q105">
            <v>0</v>
          </cell>
        </row>
        <row r="106">
          <cell r="E106" t="str">
            <v>Lｱﾝｶｰ　SUS316L　9φ-60L</v>
          </cell>
          <cell r="F106">
            <v>18</v>
          </cell>
          <cell r="G106" t="str">
            <v>本</v>
          </cell>
          <cell r="H106">
            <v>220</v>
          </cell>
          <cell r="I106">
            <v>3960</v>
          </cell>
          <cell r="J106" t="str">
            <v>一部補修</v>
          </cell>
          <cell r="K106">
            <v>0</v>
          </cell>
          <cell r="L106">
            <v>18</v>
          </cell>
          <cell r="M106">
            <v>170</v>
          </cell>
          <cell r="N106">
            <v>3060</v>
          </cell>
          <cell r="O106">
            <v>0</v>
          </cell>
          <cell r="P106">
            <v>0</v>
          </cell>
          <cell r="Q106">
            <v>0</v>
          </cell>
        </row>
        <row r="107">
          <cell r="E107" t="str">
            <v>Yｱﾝｶｰ差込ﾀｲﾌﾟ縦　SUS310S
9φ-80L</v>
          </cell>
          <cell r="F107">
            <v>4</v>
          </cell>
          <cell r="G107" t="str">
            <v>本</v>
          </cell>
          <cell r="H107">
            <v>620</v>
          </cell>
          <cell r="I107">
            <v>2480</v>
          </cell>
          <cell r="J107">
            <v>0</v>
          </cell>
          <cell r="K107">
            <v>0</v>
          </cell>
          <cell r="L107">
            <v>4</v>
          </cell>
          <cell r="M107">
            <v>470</v>
          </cell>
          <cell r="N107">
            <v>1880</v>
          </cell>
          <cell r="O107">
            <v>0</v>
          </cell>
          <cell r="P107">
            <v>0</v>
          </cell>
          <cell r="Q107">
            <v>0</v>
          </cell>
        </row>
        <row r="108">
          <cell r="E108" t="str">
            <v>Yｱﾝｶｰ差込ﾀｲﾌﾟ横　SUS310S
9φ-80L</v>
          </cell>
          <cell r="F108">
            <v>3</v>
          </cell>
          <cell r="G108" t="str">
            <v>本</v>
          </cell>
          <cell r="H108">
            <v>620</v>
          </cell>
          <cell r="I108">
            <v>1860</v>
          </cell>
          <cell r="J108">
            <v>0</v>
          </cell>
          <cell r="K108">
            <v>0</v>
          </cell>
          <cell r="L108">
            <v>3</v>
          </cell>
          <cell r="M108">
            <v>470</v>
          </cell>
          <cell r="N108">
            <v>1410</v>
          </cell>
          <cell r="O108">
            <v>0</v>
          </cell>
          <cell r="P108">
            <v>0</v>
          </cell>
          <cell r="Q108">
            <v>0</v>
          </cell>
        </row>
        <row r="109">
          <cell r="E109" t="str">
            <v>Yｱﾝｶｰ 9φ-80取付台　SS+SGP</v>
          </cell>
          <cell r="F109">
            <v>7</v>
          </cell>
          <cell r="G109" t="str">
            <v>個</v>
          </cell>
          <cell r="H109">
            <v>1080</v>
          </cell>
          <cell r="I109">
            <v>7560</v>
          </cell>
          <cell r="J109">
            <v>0</v>
          </cell>
          <cell r="K109">
            <v>0</v>
          </cell>
          <cell r="L109">
            <v>7</v>
          </cell>
          <cell r="M109">
            <v>820</v>
          </cell>
          <cell r="N109">
            <v>5740</v>
          </cell>
          <cell r="O109">
            <v>0</v>
          </cell>
          <cell r="P109">
            <v>0</v>
          </cell>
          <cell r="Q109">
            <v>0</v>
          </cell>
        </row>
        <row r="110">
          <cell r="E110" t="str">
            <v>Yｱﾝｶｰ差込ﾀｲﾌﾟ縦　SUS310S
9φ-60L</v>
          </cell>
          <cell r="F110">
            <v>4</v>
          </cell>
          <cell r="G110" t="str">
            <v>本</v>
          </cell>
          <cell r="H110">
            <v>620</v>
          </cell>
          <cell r="I110">
            <v>2480</v>
          </cell>
          <cell r="J110">
            <v>0</v>
          </cell>
          <cell r="K110">
            <v>0</v>
          </cell>
          <cell r="L110">
            <v>4</v>
          </cell>
          <cell r="M110">
            <v>470</v>
          </cell>
          <cell r="N110">
            <v>1880</v>
          </cell>
          <cell r="O110">
            <v>0</v>
          </cell>
          <cell r="P110">
            <v>0</v>
          </cell>
          <cell r="Q110">
            <v>0</v>
          </cell>
        </row>
        <row r="111">
          <cell r="E111" t="str">
            <v>Yｱﾝｶｰ差込ﾀｲﾌﾟ横　SUS310S
9φ-60L</v>
          </cell>
          <cell r="F111">
            <v>3</v>
          </cell>
          <cell r="G111" t="str">
            <v>本</v>
          </cell>
          <cell r="H111">
            <v>620</v>
          </cell>
          <cell r="I111">
            <v>1860</v>
          </cell>
          <cell r="J111">
            <v>0</v>
          </cell>
          <cell r="K111">
            <v>0</v>
          </cell>
          <cell r="L111">
            <v>3</v>
          </cell>
          <cell r="M111">
            <v>470</v>
          </cell>
          <cell r="N111">
            <v>1410</v>
          </cell>
          <cell r="O111">
            <v>0</v>
          </cell>
          <cell r="P111">
            <v>0</v>
          </cell>
          <cell r="Q111">
            <v>0</v>
          </cell>
        </row>
        <row r="112">
          <cell r="E112" t="str">
            <v>Yｱﾝｶｰ 9φ-60取付台　SS+SGP</v>
          </cell>
          <cell r="F112">
            <v>7</v>
          </cell>
          <cell r="G112" t="str">
            <v>個</v>
          </cell>
          <cell r="H112">
            <v>1080</v>
          </cell>
          <cell r="I112">
            <v>7560</v>
          </cell>
          <cell r="J112">
            <v>0</v>
          </cell>
          <cell r="K112">
            <v>0</v>
          </cell>
          <cell r="L112">
            <v>7</v>
          </cell>
          <cell r="M112">
            <v>820</v>
          </cell>
          <cell r="N112">
            <v>5740</v>
          </cell>
          <cell r="O112">
            <v>0</v>
          </cell>
          <cell r="P112">
            <v>0</v>
          </cell>
          <cell r="Q112">
            <v>0</v>
          </cell>
        </row>
        <row r="113">
          <cell r="E113" t="str">
            <v>Yｱﾝｶｰ　SUS310S　9φ-90-60</v>
          </cell>
          <cell r="F113">
            <v>3</v>
          </cell>
          <cell r="G113" t="str">
            <v>本</v>
          </cell>
          <cell r="H113">
            <v>460</v>
          </cell>
          <cell r="I113">
            <v>1380</v>
          </cell>
          <cell r="J113">
            <v>0</v>
          </cell>
          <cell r="K113">
            <v>0</v>
          </cell>
          <cell r="L113">
            <v>3</v>
          </cell>
          <cell r="M113">
            <v>350</v>
          </cell>
          <cell r="N113">
            <v>1050</v>
          </cell>
          <cell r="O113">
            <v>0</v>
          </cell>
          <cell r="P113">
            <v>0</v>
          </cell>
          <cell r="Q113">
            <v>0</v>
          </cell>
        </row>
        <row r="114">
          <cell r="E114" t="str">
            <v>Yｱﾝｶｰ　SUS310S　9φ-30-60</v>
          </cell>
          <cell r="F114">
            <v>3</v>
          </cell>
          <cell r="G114" t="str">
            <v>本</v>
          </cell>
          <cell r="H114">
            <v>360</v>
          </cell>
          <cell r="I114">
            <v>1080</v>
          </cell>
          <cell r="J114">
            <v>0</v>
          </cell>
          <cell r="K114">
            <v>0</v>
          </cell>
          <cell r="L114">
            <v>3</v>
          </cell>
          <cell r="M114">
            <v>270</v>
          </cell>
          <cell r="N114">
            <v>810</v>
          </cell>
          <cell r="O114">
            <v>0</v>
          </cell>
          <cell r="P114">
            <v>0</v>
          </cell>
          <cell r="Q114">
            <v>0</v>
          </cell>
        </row>
        <row r="115">
          <cell r="E115" t="str">
            <v>引っ張り金物
SCH13+SUS316L+SS</v>
          </cell>
          <cell r="F115">
            <v>9</v>
          </cell>
          <cell r="G115" t="str">
            <v>組</v>
          </cell>
          <cell r="H115">
            <v>3360</v>
          </cell>
          <cell r="I115">
            <v>30240</v>
          </cell>
          <cell r="J115">
            <v>0</v>
          </cell>
          <cell r="K115">
            <v>0</v>
          </cell>
          <cell r="L115">
            <v>9</v>
          </cell>
          <cell r="M115">
            <v>2540</v>
          </cell>
          <cell r="N115">
            <v>22860</v>
          </cell>
          <cell r="O115">
            <v>0</v>
          </cell>
          <cell r="P115">
            <v>0</v>
          </cell>
          <cell r="Q115">
            <v>0</v>
          </cell>
        </row>
        <row r="116">
          <cell r="E116" t="str">
            <v>耐火ﾚﾝｶﾞ　B-2</v>
          </cell>
          <cell r="F116">
            <v>0</v>
          </cell>
          <cell r="G116" t="str">
            <v>枚</v>
          </cell>
          <cell r="H116">
            <v>130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130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E117" t="str">
            <v>ｽｰﾊﾟｰｼﾘｶﾎﾞｰﾄﾞ　t75-150-610</v>
          </cell>
          <cell r="F117">
            <v>0</v>
          </cell>
          <cell r="G117" t="str">
            <v>枚</v>
          </cell>
          <cell r="H117">
            <v>600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600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E118" t="str">
            <v>Yｱﾝｶｰ　SUS310S φ12-400-100</v>
          </cell>
          <cell r="F118">
            <v>0</v>
          </cell>
          <cell r="G118" t="str">
            <v>本</v>
          </cell>
          <cell r="H118">
            <v>1000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760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E119" t="str">
            <v>Yｱﾝｶｰ SUS310S φ12-300-80</v>
          </cell>
          <cell r="F119">
            <v>0</v>
          </cell>
          <cell r="G119" t="str">
            <v>本</v>
          </cell>
          <cell r="H119">
            <v>890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670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E120" t="str">
            <v>Yｱﾝｶｰ SUS310S φ12-100-80</v>
          </cell>
          <cell r="F120">
            <v>0</v>
          </cell>
          <cell r="G120" t="str">
            <v>本</v>
          </cell>
          <cell r="H120">
            <v>630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480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E122" t="str">
            <v>1号炉燃焼段側壁ﾚﾝｶﾞ上ｷｬｽﾀﾌﾞﾙ補修(6m/炉)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E123" t="str">
            <v>材料費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E124" t="str">
            <v>耐火ｷｬｽﾀﾌﾞﾙ　RF-D80X-RE</v>
          </cell>
          <cell r="F124">
            <v>1075</v>
          </cell>
          <cell r="G124" t="str">
            <v>㎏</v>
          </cell>
          <cell r="H124">
            <v>800</v>
          </cell>
          <cell r="I124">
            <v>860000</v>
          </cell>
          <cell r="J124">
            <v>0</v>
          </cell>
          <cell r="K124">
            <v>0</v>
          </cell>
          <cell r="L124">
            <v>1075</v>
          </cell>
          <cell r="M124">
            <v>550</v>
          </cell>
          <cell r="N124">
            <v>591250</v>
          </cell>
          <cell r="O124">
            <v>0</v>
          </cell>
          <cell r="P124">
            <v>0</v>
          </cell>
          <cell r="Q124">
            <v>0</v>
          </cell>
        </row>
        <row r="125">
          <cell r="E125" t="str">
            <v>ﾌｧｲﾝﾌﾚｯｸｽﾌｪﾙﾄ　25t</v>
          </cell>
          <cell r="F125">
            <v>6</v>
          </cell>
          <cell r="G125" t="str">
            <v>枚</v>
          </cell>
          <cell r="H125">
            <v>4240</v>
          </cell>
          <cell r="I125">
            <v>25440</v>
          </cell>
          <cell r="J125">
            <v>0</v>
          </cell>
          <cell r="K125">
            <v>0</v>
          </cell>
          <cell r="L125">
            <v>6</v>
          </cell>
          <cell r="M125">
            <v>3210</v>
          </cell>
          <cell r="N125">
            <v>19260</v>
          </cell>
          <cell r="O125">
            <v>0</v>
          </cell>
          <cell r="P125">
            <v>0</v>
          </cell>
          <cell r="Q125">
            <v>0</v>
          </cell>
        </row>
        <row r="126">
          <cell r="E126" t="str">
            <v>ﾌｧｲﾝﾌﾚｯｸｽﾌｪﾙﾄ　12t</v>
          </cell>
          <cell r="F126">
            <v>6</v>
          </cell>
          <cell r="G126" t="str">
            <v>枚</v>
          </cell>
          <cell r="H126">
            <v>2300</v>
          </cell>
          <cell r="I126">
            <v>13800</v>
          </cell>
          <cell r="J126">
            <v>0</v>
          </cell>
          <cell r="K126">
            <v>0</v>
          </cell>
          <cell r="L126">
            <v>6</v>
          </cell>
          <cell r="M126">
            <v>1740</v>
          </cell>
          <cell r="N126">
            <v>10440</v>
          </cell>
          <cell r="O126">
            <v>0</v>
          </cell>
          <cell r="P126">
            <v>0</v>
          </cell>
          <cell r="Q126">
            <v>0</v>
          </cell>
        </row>
        <row r="127">
          <cell r="E127" t="str">
            <v>Yｱﾝｶｰ　SUS310S　9φ-40-60</v>
          </cell>
          <cell r="F127">
            <v>60</v>
          </cell>
          <cell r="G127" t="str">
            <v>本</v>
          </cell>
          <cell r="H127">
            <v>580</v>
          </cell>
          <cell r="I127">
            <v>34800</v>
          </cell>
          <cell r="J127">
            <v>0</v>
          </cell>
          <cell r="K127">
            <v>0</v>
          </cell>
          <cell r="L127">
            <v>60</v>
          </cell>
          <cell r="M127">
            <v>440</v>
          </cell>
          <cell r="N127">
            <v>26400</v>
          </cell>
          <cell r="O127">
            <v>0</v>
          </cell>
          <cell r="P127">
            <v>0</v>
          </cell>
          <cell r="Q127">
            <v>0</v>
          </cell>
        </row>
        <row r="128">
          <cell r="E128" t="str">
            <v>Yｱﾝｶｰ　SUS310S　9φ-80-60</v>
          </cell>
          <cell r="F128">
            <v>60</v>
          </cell>
          <cell r="G128" t="str">
            <v>本</v>
          </cell>
          <cell r="H128">
            <v>630</v>
          </cell>
          <cell r="I128">
            <v>37800</v>
          </cell>
          <cell r="J128">
            <v>0</v>
          </cell>
          <cell r="K128">
            <v>0</v>
          </cell>
          <cell r="L128">
            <v>60</v>
          </cell>
          <cell r="M128">
            <v>480</v>
          </cell>
          <cell r="N128">
            <v>28800</v>
          </cell>
          <cell r="O128">
            <v>0</v>
          </cell>
          <cell r="P128">
            <v>0</v>
          </cell>
          <cell r="Q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E130" t="str">
            <v>降水管保護板補修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E131" t="str">
            <v>材料費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E132" t="str">
            <v>降水管保護板(標準)
SUS310S 25t 300w</v>
          </cell>
          <cell r="F132">
            <v>7</v>
          </cell>
          <cell r="G132" t="str">
            <v>個</v>
          </cell>
          <cell r="H132">
            <v>912000</v>
          </cell>
          <cell r="I132">
            <v>6384000</v>
          </cell>
          <cell r="J132">
            <v>0</v>
          </cell>
          <cell r="K132">
            <v>0</v>
          </cell>
          <cell r="L132">
            <v>7</v>
          </cell>
          <cell r="M132">
            <v>330000</v>
          </cell>
          <cell r="N132">
            <v>2310000</v>
          </cell>
          <cell r="O132">
            <v>7</v>
          </cell>
          <cell r="P132">
            <v>0</v>
          </cell>
          <cell r="Q132">
            <v>0</v>
          </cell>
        </row>
        <row r="133">
          <cell r="E133" t="str">
            <v>降水管保護板(端部)
SUS310S 25t 268w</v>
          </cell>
          <cell r="F133">
            <v>2</v>
          </cell>
          <cell r="G133" t="str">
            <v>個</v>
          </cell>
          <cell r="H133">
            <v>856200</v>
          </cell>
          <cell r="I133">
            <v>1712400</v>
          </cell>
          <cell r="J133">
            <v>0</v>
          </cell>
          <cell r="K133">
            <v>0</v>
          </cell>
          <cell r="L133">
            <v>2</v>
          </cell>
          <cell r="M133">
            <v>310000</v>
          </cell>
          <cell r="N133">
            <v>620000</v>
          </cell>
          <cell r="O133">
            <v>2</v>
          </cell>
          <cell r="P133">
            <v>0</v>
          </cell>
          <cell r="Q133">
            <v>0</v>
          </cell>
        </row>
        <row r="134">
          <cell r="E134" t="str">
            <v>ロックウール</v>
          </cell>
          <cell r="F134">
            <v>200</v>
          </cell>
          <cell r="G134" t="str">
            <v>kg</v>
          </cell>
          <cell r="H134">
            <v>240</v>
          </cell>
          <cell r="I134">
            <v>48000</v>
          </cell>
          <cell r="J134">
            <v>0</v>
          </cell>
          <cell r="K134">
            <v>0</v>
          </cell>
          <cell r="L134">
            <v>200</v>
          </cell>
          <cell r="M134">
            <v>200</v>
          </cell>
          <cell r="N134">
            <v>40000</v>
          </cell>
          <cell r="O134">
            <v>200</v>
          </cell>
          <cell r="P134">
            <v>0</v>
          </cell>
          <cell r="Q134">
            <v>0</v>
          </cell>
        </row>
        <row r="135">
          <cell r="E135" t="str">
            <v>1号炉耐火物補修工事</v>
          </cell>
          <cell r="F135">
            <v>16</v>
          </cell>
          <cell r="G135" t="str">
            <v>m2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E136" t="str">
            <v>材料費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E137" t="str">
            <v>ﾌﾟﾗｽﾁｯｸ耐火物 PSC-150</v>
          </cell>
          <cell r="F137">
            <v>2400</v>
          </cell>
          <cell r="G137" t="str">
            <v>㎏</v>
          </cell>
          <cell r="H137">
            <v>370</v>
          </cell>
          <cell r="I137">
            <v>888000</v>
          </cell>
          <cell r="J137">
            <v>0</v>
          </cell>
          <cell r="K137">
            <v>0</v>
          </cell>
          <cell r="L137">
            <v>2400</v>
          </cell>
          <cell r="M137">
            <v>280</v>
          </cell>
          <cell r="N137">
            <v>672000</v>
          </cell>
          <cell r="O137">
            <v>0</v>
          </cell>
          <cell r="P137">
            <v>0</v>
          </cell>
          <cell r="Q137">
            <v>0</v>
          </cell>
        </row>
        <row r="138">
          <cell r="E138" t="str">
            <v>ｽﾀｯﾄ SS φ12.7-26L</v>
          </cell>
          <cell r="F138">
            <v>9600</v>
          </cell>
          <cell r="G138" t="str">
            <v>本</v>
          </cell>
          <cell r="H138">
            <v>110</v>
          </cell>
          <cell r="I138">
            <v>1056000</v>
          </cell>
          <cell r="J138">
            <v>0</v>
          </cell>
          <cell r="K138">
            <v>0</v>
          </cell>
          <cell r="L138">
            <v>9600</v>
          </cell>
          <cell r="M138">
            <v>85</v>
          </cell>
          <cell r="N138">
            <v>816000</v>
          </cell>
          <cell r="O138">
            <v>0</v>
          </cell>
          <cell r="P138">
            <v>0</v>
          </cell>
          <cell r="Q138">
            <v>0</v>
          </cell>
        </row>
        <row r="139">
          <cell r="E139" t="str">
            <v>不定形耐火物　ﾊﾟｯﾁ90</v>
          </cell>
          <cell r="F139">
            <v>1100</v>
          </cell>
          <cell r="G139" t="str">
            <v>㎏</v>
          </cell>
          <cell r="H139">
            <v>800</v>
          </cell>
          <cell r="I139">
            <v>880000</v>
          </cell>
          <cell r="J139">
            <v>0</v>
          </cell>
          <cell r="K139">
            <v>0</v>
          </cell>
          <cell r="L139">
            <v>1100</v>
          </cell>
          <cell r="M139">
            <v>550</v>
          </cell>
          <cell r="N139">
            <v>605000</v>
          </cell>
          <cell r="O139">
            <v>0</v>
          </cell>
          <cell r="P139">
            <v>0</v>
          </cell>
          <cell r="Q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E141" t="str">
            <v>1号炉燃焼段側壁1段目ﾚﾝｶﾞ積替(A壁)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E142" t="str">
            <v>材料費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E143" t="str">
            <v>耐火ﾚﾝｶﾞ　SiC85　並型</v>
          </cell>
          <cell r="F143">
            <v>110</v>
          </cell>
          <cell r="G143" t="str">
            <v>枚</v>
          </cell>
          <cell r="H143">
            <v>2660</v>
          </cell>
          <cell r="I143">
            <v>292600</v>
          </cell>
          <cell r="J143">
            <v>0</v>
          </cell>
          <cell r="K143">
            <v>0</v>
          </cell>
          <cell r="L143">
            <v>110</v>
          </cell>
          <cell r="M143">
            <v>1900</v>
          </cell>
          <cell r="N143">
            <v>209000</v>
          </cell>
          <cell r="O143">
            <v>0</v>
          </cell>
          <cell r="P143">
            <v>0</v>
          </cell>
          <cell r="Q143">
            <v>0</v>
          </cell>
        </row>
        <row r="144">
          <cell r="E144" t="str">
            <v>耐火ﾚﾝｶﾞ　SiC85　異型No.74</v>
          </cell>
          <cell r="F144">
            <v>10</v>
          </cell>
          <cell r="G144" t="str">
            <v>枚</v>
          </cell>
          <cell r="H144">
            <v>3890</v>
          </cell>
          <cell r="I144">
            <v>38900</v>
          </cell>
          <cell r="J144">
            <v>0</v>
          </cell>
          <cell r="K144">
            <v>0</v>
          </cell>
          <cell r="L144">
            <v>10</v>
          </cell>
          <cell r="M144">
            <v>2430</v>
          </cell>
          <cell r="N144">
            <v>24300</v>
          </cell>
          <cell r="O144">
            <v>0</v>
          </cell>
          <cell r="P144">
            <v>0</v>
          </cell>
          <cell r="Q144">
            <v>0</v>
          </cell>
        </row>
        <row r="145">
          <cell r="E145" t="str">
            <v>耐火ﾚﾝｶﾞ　SiC85　異型No.75</v>
          </cell>
          <cell r="F145">
            <v>5</v>
          </cell>
          <cell r="G145" t="str">
            <v>枚</v>
          </cell>
          <cell r="H145">
            <v>2770</v>
          </cell>
          <cell r="I145">
            <v>13850</v>
          </cell>
          <cell r="J145">
            <v>0</v>
          </cell>
          <cell r="K145">
            <v>0</v>
          </cell>
          <cell r="L145">
            <v>5</v>
          </cell>
          <cell r="M145">
            <v>1730</v>
          </cell>
          <cell r="N145">
            <v>8650</v>
          </cell>
          <cell r="O145">
            <v>0</v>
          </cell>
          <cell r="P145">
            <v>0</v>
          </cell>
          <cell r="Q145">
            <v>0</v>
          </cell>
        </row>
        <row r="146">
          <cell r="E146" t="str">
            <v>耐火ﾚﾝｶﾞ　SiC85　異型No.76</v>
          </cell>
          <cell r="F146">
            <v>6</v>
          </cell>
          <cell r="G146" t="str">
            <v>枚</v>
          </cell>
          <cell r="H146">
            <v>4400</v>
          </cell>
          <cell r="I146">
            <v>26400</v>
          </cell>
          <cell r="J146">
            <v>0</v>
          </cell>
          <cell r="K146">
            <v>0</v>
          </cell>
          <cell r="L146">
            <v>6</v>
          </cell>
          <cell r="M146">
            <v>2750</v>
          </cell>
          <cell r="N146">
            <v>16500</v>
          </cell>
          <cell r="O146">
            <v>0</v>
          </cell>
          <cell r="P146">
            <v>0</v>
          </cell>
          <cell r="Q146">
            <v>0</v>
          </cell>
        </row>
        <row r="147">
          <cell r="E147" t="str">
            <v>耐火ﾚﾝｶﾞ　SiC85　異型No.77</v>
          </cell>
          <cell r="F147">
            <v>19</v>
          </cell>
          <cell r="G147" t="str">
            <v>枚</v>
          </cell>
          <cell r="H147">
            <v>4000</v>
          </cell>
          <cell r="I147">
            <v>76000</v>
          </cell>
          <cell r="J147">
            <v>0</v>
          </cell>
          <cell r="K147">
            <v>0</v>
          </cell>
          <cell r="L147">
            <v>19</v>
          </cell>
          <cell r="M147">
            <v>2500</v>
          </cell>
          <cell r="N147">
            <v>47500</v>
          </cell>
          <cell r="O147">
            <v>0</v>
          </cell>
          <cell r="P147">
            <v>0</v>
          </cell>
          <cell r="Q147">
            <v>0</v>
          </cell>
        </row>
        <row r="148">
          <cell r="E148" t="str">
            <v>耐火ﾚﾝｶﾞ　SiC85　異型No.78</v>
          </cell>
          <cell r="F148">
            <v>24</v>
          </cell>
          <cell r="G148" t="str">
            <v>枚</v>
          </cell>
          <cell r="H148">
            <v>2860</v>
          </cell>
          <cell r="I148">
            <v>68640</v>
          </cell>
          <cell r="J148">
            <v>0</v>
          </cell>
          <cell r="K148">
            <v>0</v>
          </cell>
          <cell r="L148">
            <v>24</v>
          </cell>
          <cell r="M148">
            <v>1790</v>
          </cell>
          <cell r="N148">
            <v>42960</v>
          </cell>
          <cell r="O148">
            <v>0</v>
          </cell>
          <cell r="P148">
            <v>0</v>
          </cell>
          <cell r="Q148">
            <v>0</v>
          </cell>
        </row>
        <row r="149">
          <cell r="E149" t="str">
            <v>耐火ﾚﾝｶﾞ　SiC85　異型No.79</v>
          </cell>
          <cell r="F149">
            <v>17</v>
          </cell>
          <cell r="G149" t="str">
            <v>枚</v>
          </cell>
          <cell r="H149">
            <v>3380</v>
          </cell>
          <cell r="I149">
            <v>57460</v>
          </cell>
          <cell r="J149">
            <v>0</v>
          </cell>
          <cell r="K149">
            <v>0</v>
          </cell>
          <cell r="L149">
            <v>17</v>
          </cell>
          <cell r="M149">
            <v>2110</v>
          </cell>
          <cell r="N149">
            <v>35870</v>
          </cell>
          <cell r="O149">
            <v>0</v>
          </cell>
          <cell r="P149">
            <v>0</v>
          </cell>
          <cell r="Q149">
            <v>0</v>
          </cell>
        </row>
        <row r="150">
          <cell r="E150" t="str">
            <v>耐火ﾚﾝｶﾞ　SiC85　異型No.80</v>
          </cell>
          <cell r="F150">
            <v>27</v>
          </cell>
          <cell r="G150" t="str">
            <v>枚</v>
          </cell>
          <cell r="H150">
            <v>2260</v>
          </cell>
          <cell r="I150">
            <v>61020</v>
          </cell>
          <cell r="J150">
            <v>0</v>
          </cell>
          <cell r="K150">
            <v>0</v>
          </cell>
          <cell r="L150">
            <v>27</v>
          </cell>
          <cell r="M150">
            <v>1410</v>
          </cell>
          <cell r="N150">
            <v>38070</v>
          </cell>
          <cell r="O150">
            <v>0</v>
          </cell>
          <cell r="P150">
            <v>0</v>
          </cell>
          <cell r="Q150">
            <v>0</v>
          </cell>
        </row>
        <row r="151">
          <cell r="E151" t="str">
            <v>ﾓﾙﾀﾙ　SiC85</v>
          </cell>
          <cell r="F151">
            <v>50</v>
          </cell>
          <cell r="G151" t="str">
            <v>㎏</v>
          </cell>
          <cell r="H151">
            <v>600</v>
          </cell>
          <cell r="I151">
            <v>30000</v>
          </cell>
          <cell r="J151">
            <v>0</v>
          </cell>
          <cell r="K151">
            <v>0</v>
          </cell>
          <cell r="L151">
            <v>50</v>
          </cell>
          <cell r="M151">
            <v>380</v>
          </cell>
          <cell r="N151">
            <v>19000</v>
          </cell>
          <cell r="O151">
            <v>0</v>
          </cell>
          <cell r="P151">
            <v>0</v>
          </cell>
          <cell r="Q151">
            <v>0</v>
          </cell>
        </row>
        <row r="152">
          <cell r="E152" t="str">
            <v>耐火ｷｬｽﾀﾌﾞﾙ　RF-D80X-RE</v>
          </cell>
          <cell r="F152">
            <v>1100</v>
          </cell>
          <cell r="G152" t="str">
            <v>㎏</v>
          </cell>
          <cell r="H152">
            <v>800</v>
          </cell>
          <cell r="I152">
            <v>880000</v>
          </cell>
          <cell r="J152">
            <v>0</v>
          </cell>
          <cell r="K152">
            <v>0</v>
          </cell>
          <cell r="L152">
            <v>1100</v>
          </cell>
          <cell r="M152">
            <v>550</v>
          </cell>
          <cell r="N152">
            <v>605000</v>
          </cell>
          <cell r="O152">
            <v>0</v>
          </cell>
          <cell r="P152">
            <v>0</v>
          </cell>
          <cell r="Q152">
            <v>0</v>
          </cell>
        </row>
        <row r="153">
          <cell r="E153" t="str">
            <v>ﾌｧｲﾝﾌﾚｯｸｽﾊﾞﾙｸ</v>
          </cell>
          <cell r="F153">
            <v>10</v>
          </cell>
          <cell r="G153" t="str">
            <v>㎏</v>
          </cell>
          <cell r="H153">
            <v>570</v>
          </cell>
          <cell r="I153">
            <v>5700</v>
          </cell>
          <cell r="J153">
            <v>0</v>
          </cell>
          <cell r="K153">
            <v>0</v>
          </cell>
          <cell r="L153">
            <v>10</v>
          </cell>
          <cell r="M153">
            <v>570</v>
          </cell>
          <cell r="N153">
            <v>5700</v>
          </cell>
          <cell r="O153">
            <v>0</v>
          </cell>
          <cell r="P153">
            <v>0</v>
          </cell>
          <cell r="Q153">
            <v>0</v>
          </cell>
        </row>
        <row r="154">
          <cell r="E154" t="str">
            <v>ﾌｧｲﾝﾌﾚｯｸｽﾌｪﾙﾄ　25t</v>
          </cell>
          <cell r="F154">
            <v>1</v>
          </cell>
          <cell r="G154" t="str">
            <v>枚</v>
          </cell>
          <cell r="H154">
            <v>3210</v>
          </cell>
          <cell r="I154">
            <v>3210</v>
          </cell>
          <cell r="J154">
            <v>0</v>
          </cell>
          <cell r="K154">
            <v>0</v>
          </cell>
          <cell r="L154">
            <v>1</v>
          </cell>
          <cell r="M154">
            <v>3210</v>
          </cell>
          <cell r="N154">
            <v>3210</v>
          </cell>
          <cell r="O154">
            <v>0</v>
          </cell>
          <cell r="P154">
            <v>0</v>
          </cell>
          <cell r="Q154">
            <v>0</v>
          </cell>
        </row>
        <row r="155">
          <cell r="E155" t="str">
            <v>ﾌｧｲﾝﾌﾚｯｸｽﾌｪﾙﾄ　12t</v>
          </cell>
          <cell r="F155">
            <v>2</v>
          </cell>
          <cell r="G155" t="str">
            <v>枚</v>
          </cell>
          <cell r="H155">
            <v>1740</v>
          </cell>
          <cell r="I155">
            <v>3480</v>
          </cell>
          <cell r="J155">
            <v>0</v>
          </cell>
          <cell r="K155">
            <v>0</v>
          </cell>
          <cell r="L155">
            <v>2</v>
          </cell>
          <cell r="M155">
            <v>1740</v>
          </cell>
          <cell r="N155">
            <v>3480</v>
          </cell>
          <cell r="O155">
            <v>0</v>
          </cell>
          <cell r="P155">
            <v>0</v>
          </cell>
          <cell r="Q155">
            <v>0</v>
          </cell>
        </row>
        <row r="156">
          <cell r="E156" t="str">
            <v>ﾌｧｲﾝﾌﾚｯｸｽﾌﾞﾗﾝｹｯﾄ　25t</v>
          </cell>
          <cell r="F156">
            <v>1</v>
          </cell>
          <cell r="G156" t="str">
            <v>枚</v>
          </cell>
          <cell r="H156">
            <v>3970</v>
          </cell>
          <cell r="I156">
            <v>3970</v>
          </cell>
          <cell r="J156">
            <v>0</v>
          </cell>
          <cell r="K156">
            <v>0</v>
          </cell>
          <cell r="L156">
            <v>1</v>
          </cell>
          <cell r="M156">
            <v>3970</v>
          </cell>
          <cell r="N156">
            <v>3970</v>
          </cell>
          <cell r="O156">
            <v>0</v>
          </cell>
          <cell r="P156">
            <v>0</v>
          </cell>
          <cell r="Q156">
            <v>0</v>
          </cell>
        </row>
        <row r="157">
          <cell r="E157" t="str">
            <v>ﾌｧｲﾝﾌﾚｯｸｽﾍﾟｰﾊﾟｰ　3t</v>
          </cell>
          <cell r="F157">
            <v>1</v>
          </cell>
          <cell r="G157" t="str">
            <v>枚</v>
          </cell>
          <cell r="H157">
            <v>2500</v>
          </cell>
          <cell r="I157">
            <v>2500</v>
          </cell>
          <cell r="J157">
            <v>0</v>
          </cell>
          <cell r="K157">
            <v>0</v>
          </cell>
          <cell r="L157">
            <v>1</v>
          </cell>
          <cell r="M157">
            <v>2500</v>
          </cell>
          <cell r="N157">
            <v>2500</v>
          </cell>
          <cell r="O157">
            <v>0</v>
          </cell>
          <cell r="P157">
            <v>0</v>
          </cell>
          <cell r="Q157">
            <v>0</v>
          </cell>
        </row>
        <row r="158">
          <cell r="E158" t="str">
            <v>Lｱﾝｶｰ　SUS316L　9φ-60L</v>
          </cell>
          <cell r="F158">
            <v>18</v>
          </cell>
          <cell r="G158" t="str">
            <v>本</v>
          </cell>
          <cell r="H158">
            <v>220</v>
          </cell>
          <cell r="I158">
            <v>3960</v>
          </cell>
          <cell r="J158" t="str">
            <v>一部補修</v>
          </cell>
          <cell r="K158">
            <v>0</v>
          </cell>
          <cell r="L158">
            <v>18</v>
          </cell>
          <cell r="M158">
            <v>170</v>
          </cell>
          <cell r="N158">
            <v>3060</v>
          </cell>
          <cell r="O158">
            <v>0</v>
          </cell>
          <cell r="P158">
            <v>0</v>
          </cell>
          <cell r="Q158">
            <v>0</v>
          </cell>
        </row>
        <row r="159">
          <cell r="E159" t="str">
            <v>Yｱﾝｶｰ差込ﾀｲﾌﾟ縦　SUS310S
9φ-80L</v>
          </cell>
          <cell r="F159">
            <v>4</v>
          </cell>
          <cell r="G159" t="str">
            <v>本</v>
          </cell>
          <cell r="H159">
            <v>620</v>
          </cell>
          <cell r="I159">
            <v>2480</v>
          </cell>
          <cell r="J159">
            <v>0</v>
          </cell>
          <cell r="K159">
            <v>0</v>
          </cell>
          <cell r="L159">
            <v>4</v>
          </cell>
          <cell r="M159">
            <v>470</v>
          </cell>
          <cell r="N159">
            <v>1880</v>
          </cell>
          <cell r="O159">
            <v>0</v>
          </cell>
          <cell r="P159">
            <v>0</v>
          </cell>
          <cell r="Q159">
            <v>0</v>
          </cell>
        </row>
        <row r="160">
          <cell r="E160" t="str">
            <v>Yｱﾝｶｰ差込ﾀｲﾌﾟ横　SUS310S
9φ-80L</v>
          </cell>
          <cell r="F160">
            <v>3</v>
          </cell>
          <cell r="G160" t="str">
            <v>本</v>
          </cell>
          <cell r="H160">
            <v>620</v>
          </cell>
          <cell r="I160">
            <v>1860</v>
          </cell>
          <cell r="J160">
            <v>0</v>
          </cell>
          <cell r="K160">
            <v>0</v>
          </cell>
          <cell r="L160">
            <v>3</v>
          </cell>
          <cell r="M160">
            <v>470</v>
          </cell>
          <cell r="N160">
            <v>1410</v>
          </cell>
          <cell r="O160">
            <v>0</v>
          </cell>
          <cell r="P160">
            <v>0</v>
          </cell>
          <cell r="Q160">
            <v>0</v>
          </cell>
        </row>
        <row r="161">
          <cell r="E161" t="str">
            <v>同上取付台　SS+SGP</v>
          </cell>
          <cell r="F161">
            <v>7</v>
          </cell>
          <cell r="G161" t="str">
            <v>個</v>
          </cell>
          <cell r="H161">
            <v>1080</v>
          </cell>
          <cell r="I161">
            <v>7560</v>
          </cell>
          <cell r="J161">
            <v>0</v>
          </cell>
          <cell r="K161">
            <v>0</v>
          </cell>
          <cell r="L161">
            <v>7</v>
          </cell>
          <cell r="M161">
            <v>820</v>
          </cell>
          <cell r="N161">
            <v>5740</v>
          </cell>
          <cell r="O161">
            <v>0</v>
          </cell>
          <cell r="P161">
            <v>0</v>
          </cell>
          <cell r="Q161">
            <v>0</v>
          </cell>
        </row>
        <row r="162">
          <cell r="E162" t="str">
            <v>引っ張り金物
SCH13+SUS316L+SS</v>
          </cell>
          <cell r="F162">
            <v>9</v>
          </cell>
          <cell r="G162" t="str">
            <v>組</v>
          </cell>
          <cell r="H162">
            <v>3360</v>
          </cell>
          <cell r="I162">
            <v>30240</v>
          </cell>
          <cell r="J162">
            <v>0</v>
          </cell>
          <cell r="K162">
            <v>0</v>
          </cell>
          <cell r="L162">
            <v>9</v>
          </cell>
          <cell r="M162">
            <v>2540</v>
          </cell>
          <cell r="N162">
            <v>22860</v>
          </cell>
          <cell r="O162">
            <v>0</v>
          </cell>
          <cell r="P162">
            <v>0</v>
          </cell>
          <cell r="Q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E164" t="str">
            <v>1号炉燃焼段側壁ﾚﾝｶﾞ上ｷｬｽﾀﾌﾞﾙ補修(6m/炉)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E165" t="str">
            <v>材料費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E166" t="str">
            <v>耐火ｷｬｽﾀﾌﾞﾙ　RF-D80X-RE</v>
          </cell>
          <cell r="F166">
            <v>1075</v>
          </cell>
          <cell r="G166" t="str">
            <v>㎏</v>
          </cell>
          <cell r="H166">
            <v>800</v>
          </cell>
          <cell r="I166">
            <v>860000</v>
          </cell>
          <cell r="J166">
            <v>0</v>
          </cell>
          <cell r="K166">
            <v>0</v>
          </cell>
          <cell r="L166">
            <v>1075</v>
          </cell>
          <cell r="M166">
            <v>550</v>
          </cell>
          <cell r="N166">
            <v>591250</v>
          </cell>
          <cell r="O166">
            <v>0</v>
          </cell>
          <cell r="P166">
            <v>0</v>
          </cell>
          <cell r="Q166">
            <v>0</v>
          </cell>
        </row>
        <row r="167">
          <cell r="E167" t="str">
            <v>ﾌｧｲﾝﾌﾚｯｸｽﾌｪﾙﾄ　25t</v>
          </cell>
          <cell r="F167">
            <v>6</v>
          </cell>
          <cell r="G167" t="str">
            <v>枚</v>
          </cell>
          <cell r="H167">
            <v>4240</v>
          </cell>
          <cell r="I167">
            <v>25440</v>
          </cell>
          <cell r="J167">
            <v>0</v>
          </cell>
          <cell r="K167">
            <v>0</v>
          </cell>
          <cell r="L167">
            <v>6</v>
          </cell>
          <cell r="M167">
            <v>3210</v>
          </cell>
          <cell r="N167">
            <v>19260</v>
          </cell>
          <cell r="O167">
            <v>0</v>
          </cell>
          <cell r="P167">
            <v>0</v>
          </cell>
          <cell r="Q167">
            <v>0</v>
          </cell>
        </row>
        <row r="168">
          <cell r="E168" t="str">
            <v>ﾌｧｲﾝﾌﾚｯｸｽﾌｪﾙﾄ　12t</v>
          </cell>
          <cell r="F168">
            <v>6</v>
          </cell>
          <cell r="G168" t="str">
            <v>枚</v>
          </cell>
          <cell r="H168">
            <v>2300</v>
          </cell>
          <cell r="I168">
            <v>13800</v>
          </cell>
          <cell r="J168">
            <v>0</v>
          </cell>
          <cell r="K168">
            <v>0</v>
          </cell>
          <cell r="L168">
            <v>6</v>
          </cell>
          <cell r="M168">
            <v>1740</v>
          </cell>
          <cell r="N168">
            <v>10440</v>
          </cell>
          <cell r="O168">
            <v>0</v>
          </cell>
          <cell r="P168">
            <v>0</v>
          </cell>
          <cell r="Q168">
            <v>0</v>
          </cell>
        </row>
        <row r="169">
          <cell r="E169" t="str">
            <v>Yｱﾝｶｰ　SUS310S　9φ-40-60</v>
          </cell>
          <cell r="F169">
            <v>60</v>
          </cell>
          <cell r="G169" t="str">
            <v>本</v>
          </cell>
          <cell r="H169">
            <v>580</v>
          </cell>
          <cell r="I169">
            <v>34800</v>
          </cell>
          <cell r="J169">
            <v>0</v>
          </cell>
          <cell r="K169">
            <v>0</v>
          </cell>
          <cell r="L169">
            <v>60</v>
          </cell>
          <cell r="M169">
            <v>440</v>
          </cell>
          <cell r="N169">
            <v>26400</v>
          </cell>
          <cell r="O169">
            <v>0</v>
          </cell>
          <cell r="P169">
            <v>0</v>
          </cell>
          <cell r="Q169">
            <v>0</v>
          </cell>
        </row>
        <row r="170">
          <cell r="E170" t="str">
            <v>Yｱﾝｶｰ　SUS310S　9φ-80-60</v>
          </cell>
          <cell r="F170">
            <v>60</v>
          </cell>
          <cell r="G170" t="str">
            <v>本</v>
          </cell>
          <cell r="H170">
            <v>630</v>
          </cell>
          <cell r="I170">
            <v>37800</v>
          </cell>
          <cell r="J170">
            <v>0</v>
          </cell>
          <cell r="K170">
            <v>0</v>
          </cell>
          <cell r="L170">
            <v>60</v>
          </cell>
          <cell r="M170">
            <v>480</v>
          </cell>
          <cell r="N170">
            <v>28800</v>
          </cell>
          <cell r="O170">
            <v>0</v>
          </cell>
          <cell r="P170">
            <v>0</v>
          </cell>
          <cell r="Q170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E172" t="str">
            <v>降水管保護板補修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E173" t="str">
            <v>材料費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E174" t="str">
            <v>降水管保護板(標準)
SUS310S 25t 300w</v>
          </cell>
          <cell r="F174">
            <v>7</v>
          </cell>
          <cell r="G174" t="str">
            <v>個</v>
          </cell>
          <cell r="H174">
            <v>911990</v>
          </cell>
          <cell r="I174">
            <v>6383930</v>
          </cell>
          <cell r="J174">
            <v>0</v>
          </cell>
          <cell r="K174">
            <v>0</v>
          </cell>
          <cell r="L174">
            <v>7</v>
          </cell>
          <cell r="M174">
            <v>330000</v>
          </cell>
          <cell r="N174">
            <v>2310000</v>
          </cell>
          <cell r="O174">
            <v>7</v>
          </cell>
          <cell r="P174">
            <v>0</v>
          </cell>
          <cell r="Q174">
            <v>0</v>
          </cell>
        </row>
        <row r="175">
          <cell r="E175" t="str">
            <v>降水管保護板(端部)
SUS310S 25t 268w</v>
          </cell>
          <cell r="F175">
            <v>2</v>
          </cell>
          <cell r="G175" t="str">
            <v>個</v>
          </cell>
          <cell r="H175">
            <v>856190</v>
          </cell>
          <cell r="I175">
            <v>1712380</v>
          </cell>
          <cell r="J175">
            <v>0</v>
          </cell>
          <cell r="K175">
            <v>0</v>
          </cell>
          <cell r="L175">
            <v>2</v>
          </cell>
          <cell r="M175">
            <v>310000</v>
          </cell>
          <cell r="N175">
            <v>620000</v>
          </cell>
          <cell r="O175">
            <v>2</v>
          </cell>
          <cell r="P175">
            <v>0</v>
          </cell>
          <cell r="Q175">
            <v>0</v>
          </cell>
        </row>
        <row r="176">
          <cell r="E176" t="str">
            <v>ロックウール</v>
          </cell>
          <cell r="F176">
            <v>200</v>
          </cell>
          <cell r="G176" t="str">
            <v>kg</v>
          </cell>
          <cell r="H176">
            <v>240</v>
          </cell>
          <cell r="I176">
            <v>48000</v>
          </cell>
          <cell r="J176">
            <v>0</v>
          </cell>
          <cell r="K176">
            <v>0</v>
          </cell>
          <cell r="L176">
            <v>200</v>
          </cell>
          <cell r="M176">
            <v>200</v>
          </cell>
          <cell r="N176">
            <v>40000</v>
          </cell>
          <cell r="O176">
            <v>200</v>
          </cell>
          <cell r="P176">
            <v>0</v>
          </cell>
          <cell r="Q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E178" t="str">
            <v>火格子及び火格子ﾀﾞｸﾄ清掃点検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E179" t="str">
            <v>材料費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E180" t="str">
            <v>油圧ｼﾘﾝﾀﾞ用ﾊﾟｯｷﾝ</v>
          </cell>
          <cell r="F180">
            <v>15</v>
          </cell>
          <cell r="G180" t="str">
            <v>組</v>
          </cell>
          <cell r="H180">
            <v>12800</v>
          </cell>
          <cell r="I180">
            <v>192000</v>
          </cell>
          <cell r="J180">
            <v>0</v>
          </cell>
          <cell r="K180">
            <v>0</v>
          </cell>
          <cell r="L180">
            <v>15</v>
          </cell>
          <cell r="M180">
            <v>8800</v>
          </cell>
          <cell r="N180">
            <v>132000</v>
          </cell>
          <cell r="O180">
            <v>0</v>
          </cell>
          <cell r="P180">
            <v>0</v>
          </cell>
          <cell r="Q180">
            <v>0</v>
          </cell>
        </row>
        <row r="181">
          <cell r="E181" t="str">
            <v xml:space="preserve">油圧ｼﾘﾝﾀﾞ用ｼﾞｬﾊﾞﾗ </v>
          </cell>
          <cell r="F181">
            <v>15</v>
          </cell>
          <cell r="G181" t="str">
            <v>組</v>
          </cell>
          <cell r="H181">
            <v>16000</v>
          </cell>
          <cell r="I181">
            <v>240000</v>
          </cell>
          <cell r="J181">
            <v>0</v>
          </cell>
          <cell r="K181">
            <v>0</v>
          </cell>
          <cell r="L181">
            <v>15</v>
          </cell>
          <cell r="M181">
            <v>10900</v>
          </cell>
          <cell r="N181">
            <v>163500</v>
          </cell>
          <cell r="O181">
            <v>0</v>
          </cell>
          <cell r="P181">
            <v>0</v>
          </cell>
          <cell r="Q181">
            <v>0</v>
          </cell>
        </row>
        <row r="182">
          <cell r="E182" t="str">
            <v>油圧ｼﾘﾝﾀﾞ用ﾌﾞｯｼｭ</v>
          </cell>
          <cell r="F182">
            <v>15</v>
          </cell>
          <cell r="G182" t="str">
            <v>組</v>
          </cell>
          <cell r="H182">
            <v>26500</v>
          </cell>
          <cell r="I182">
            <v>397500</v>
          </cell>
          <cell r="J182">
            <v>0</v>
          </cell>
          <cell r="K182">
            <v>0</v>
          </cell>
          <cell r="L182">
            <v>15</v>
          </cell>
          <cell r="M182">
            <v>17900</v>
          </cell>
          <cell r="N182">
            <v>268500</v>
          </cell>
          <cell r="O182">
            <v>0</v>
          </cell>
          <cell r="P182">
            <v>0</v>
          </cell>
          <cell r="Q182">
            <v>0</v>
          </cell>
        </row>
        <row r="183">
          <cell r="E183" t="str">
            <v>ﾛｯﾄﾞｼｰﾙ部品</v>
          </cell>
          <cell r="F183">
            <v>30</v>
          </cell>
          <cell r="G183" t="str">
            <v>組</v>
          </cell>
          <cell r="H183">
            <v>15000</v>
          </cell>
          <cell r="I183">
            <v>450000</v>
          </cell>
          <cell r="J183">
            <v>0</v>
          </cell>
          <cell r="K183">
            <v>0</v>
          </cell>
          <cell r="L183">
            <v>30</v>
          </cell>
          <cell r="M183">
            <v>14000</v>
          </cell>
          <cell r="N183">
            <v>420000</v>
          </cell>
          <cell r="O183">
            <v>0</v>
          </cell>
          <cell r="P183">
            <v>0</v>
          </cell>
          <cell r="Q183">
            <v>0</v>
          </cell>
        </row>
        <row r="184">
          <cell r="E184" t="str">
            <v>火格子部品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E186" t="str">
            <v>中間火格子 G-B-1A</v>
          </cell>
          <cell r="F186">
            <v>1</v>
          </cell>
          <cell r="G186" t="str">
            <v>個</v>
          </cell>
          <cell r="H186">
            <v>0</v>
          </cell>
          <cell r="I186">
            <v>132000</v>
          </cell>
          <cell r="J186">
            <v>0</v>
          </cell>
          <cell r="K186">
            <v>0</v>
          </cell>
          <cell r="L186">
            <v>0</v>
          </cell>
          <cell r="M186">
            <v>44840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E187" t="str">
            <v>中間火格子(TB用) G-B-2</v>
          </cell>
          <cell r="F187">
            <v>1</v>
          </cell>
          <cell r="G187" t="str">
            <v>個</v>
          </cell>
          <cell r="H187">
            <v>0</v>
          </cell>
          <cell r="I187">
            <v>133200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E188" t="str">
            <v>右側固定火格子 G-B-3</v>
          </cell>
          <cell r="F188">
            <v>1</v>
          </cell>
          <cell r="G188" t="str">
            <v>個</v>
          </cell>
          <cell r="H188">
            <v>0</v>
          </cell>
          <cell r="I188">
            <v>134800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E189" t="str">
            <v>左側固定火格子 G-B-4</v>
          </cell>
          <cell r="F189">
            <v>1</v>
          </cell>
          <cell r="G189" t="str">
            <v>個</v>
          </cell>
          <cell r="H189">
            <v>0</v>
          </cell>
          <cell r="I189">
            <v>134800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E190" t="str">
            <v>右側可動火格子 G-B-5</v>
          </cell>
          <cell r="F190">
            <v>1</v>
          </cell>
          <cell r="G190" t="str">
            <v>個</v>
          </cell>
          <cell r="H190">
            <v>0</v>
          </cell>
          <cell r="I190">
            <v>131800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E191" t="str">
            <v>左側可動火格子 G-B-6</v>
          </cell>
          <cell r="F191">
            <v>1</v>
          </cell>
          <cell r="G191" t="str">
            <v>個</v>
          </cell>
          <cell r="H191">
            <v>0</v>
          </cell>
          <cell r="I191">
            <v>131800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E192" t="str">
            <v>ｽﾗｲﾄﾞﾋﾟｰｽ</v>
          </cell>
          <cell r="F192">
            <v>100</v>
          </cell>
          <cell r="G192" t="str">
            <v>個</v>
          </cell>
          <cell r="H192">
            <v>12600</v>
          </cell>
          <cell r="I192">
            <v>1260000</v>
          </cell>
          <cell r="J192">
            <v>0</v>
          </cell>
          <cell r="K192">
            <v>0</v>
          </cell>
          <cell r="L192">
            <v>100</v>
          </cell>
          <cell r="M192">
            <v>3900</v>
          </cell>
          <cell r="N192">
            <v>390000</v>
          </cell>
          <cell r="O192">
            <v>100</v>
          </cell>
          <cell r="P192">
            <v>3900</v>
          </cell>
          <cell r="Q192">
            <v>390000</v>
          </cell>
        </row>
        <row r="193">
          <cell r="E193" t="str">
            <v>右側面火格子（乾燥段端部） G-B-8</v>
          </cell>
          <cell r="F193">
            <v>1</v>
          </cell>
          <cell r="G193" t="str">
            <v>個</v>
          </cell>
          <cell r="H193">
            <v>0</v>
          </cell>
          <cell r="I193">
            <v>115800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E194" t="str">
            <v>左側面火格子（乾燥段端部） G-B-9</v>
          </cell>
          <cell r="F194">
            <v>1</v>
          </cell>
          <cell r="G194" t="str">
            <v>個</v>
          </cell>
          <cell r="H194">
            <v>0</v>
          </cell>
          <cell r="I194">
            <v>115800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E195" t="str">
            <v>右側面火格子（燃焼段前部） G-B-12</v>
          </cell>
          <cell r="F195">
            <v>1</v>
          </cell>
          <cell r="G195" t="str">
            <v>個</v>
          </cell>
          <cell r="H195">
            <v>0</v>
          </cell>
          <cell r="I195">
            <v>90000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E196" t="str">
            <v>左側面火格子（燃焼段前部） G-B-13</v>
          </cell>
          <cell r="F196">
            <v>1</v>
          </cell>
          <cell r="G196" t="str">
            <v>個</v>
          </cell>
          <cell r="H196">
            <v>0</v>
          </cell>
          <cell r="I196">
            <v>90000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E197" t="str">
            <v>右側面火格子（後燃焼段端部） G-B-16</v>
          </cell>
          <cell r="F197">
            <v>1</v>
          </cell>
          <cell r="G197" t="str">
            <v>個</v>
          </cell>
          <cell r="H197">
            <v>0</v>
          </cell>
          <cell r="I197">
            <v>90000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E198" t="str">
            <v>左側面火格子(後燃焼段端部)　G-B-17</v>
          </cell>
          <cell r="F198">
            <v>1</v>
          </cell>
          <cell r="G198" t="str">
            <v>個</v>
          </cell>
          <cell r="H198">
            <v>0</v>
          </cell>
          <cell r="I198">
            <v>90000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E199" t="str">
            <v>右側面火格子 G-B-20</v>
          </cell>
          <cell r="F199">
            <v>1</v>
          </cell>
          <cell r="G199" t="str">
            <v>個</v>
          </cell>
          <cell r="H199">
            <v>0</v>
          </cell>
          <cell r="I199">
            <v>76000</v>
          </cell>
          <cell r="J199">
            <v>0</v>
          </cell>
          <cell r="K199">
            <v>0</v>
          </cell>
          <cell r="L199">
            <v>0</v>
          </cell>
          <cell r="M199">
            <v>25780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E200" t="str">
            <v>左側面火格子 G-B-21</v>
          </cell>
          <cell r="F200">
            <v>1</v>
          </cell>
          <cell r="G200" t="str">
            <v>個</v>
          </cell>
          <cell r="H200">
            <v>0</v>
          </cell>
          <cell r="I200">
            <v>76000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E201" t="str">
            <v>段落部中央火格子 G-B-24</v>
          </cell>
          <cell r="F201">
            <v>1</v>
          </cell>
          <cell r="G201" t="str">
            <v>個</v>
          </cell>
          <cell r="H201">
            <v>0</v>
          </cell>
          <cell r="I201">
            <v>105400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E202" t="str">
            <v>段落部右側火格子 G-B-25</v>
          </cell>
          <cell r="F202">
            <v>1</v>
          </cell>
          <cell r="G202" t="str">
            <v>個</v>
          </cell>
          <cell r="H202">
            <v>0</v>
          </cell>
          <cell r="I202">
            <v>130200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E203" t="str">
            <v>段落部左側火格子 G-B-26</v>
          </cell>
          <cell r="F203">
            <v>1</v>
          </cell>
          <cell r="G203" t="str">
            <v>個</v>
          </cell>
          <cell r="H203">
            <v>0</v>
          </cell>
          <cell r="I203">
            <v>130200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E204" t="str">
            <v>可動火格子受ﾌﾟﾚｰﾄ G-B-33</v>
          </cell>
          <cell r="F204">
            <v>1</v>
          </cell>
          <cell r="G204" t="str">
            <v>個</v>
          </cell>
          <cell r="H204">
            <v>0</v>
          </cell>
          <cell r="I204">
            <v>88400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E205" t="str">
            <v>右側面火格子(乾燥段4段目)  G-B-34</v>
          </cell>
          <cell r="F205">
            <v>1</v>
          </cell>
          <cell r="G205" t="str">
            <v>個</v>
          </cell>
          <cell r="H205">
            <v>0</v>
          </cell>
          <cell r="I205">
            <v>100000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E206" t="str">
            <v>左側面火格子(乾燥段4段目)  G-B-35</v>
          </cell>
          <cell r="F206">
            <v>1</v>
          </cell>
          <cell r="G206" t="str">
            <v>個</v>
          </cell>
          <cell r="H206">
            <v>0</v>
          </cell>
          <cell r="I206">
            <v>100000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E207" t="str">
            <v>中間火格子 G-B-91A</v>
          </cell>
          <cell r="F207">
            <v>1</v>
          </cell>
          <cell r="G207" t="str">
            <v>個</v>
          </cell>
          <cell r="H207">
            <v>0</v>
          </cell>
          <cell r="I207">
            <v>142600</v>
          </cell>
          <cell r="J207" t="str">
            <v>※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E208" t="str">
            <v>中間火格子 G-B-92B</v>
          </cell>
          <cell r="F208">
            <v>1</v>
          </cell>
          <cell r="G208" t="str">
            <v>個</v>
          </cell>
          <cell r="H208">
            <v>0</v>
          </cell>
          <cell r="I208">
            <v>154600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E209" t="str">
            <v>火格子ﾌﾞﾛｯｸ　G-B-91A</v>
          </cell>
          <cell r="F209">
            <v>120</v>
          </cell>
          <cell r="G209" t="str">
            <v>個</v>
          </cell>
          <cell r="H209">
            <v>142600</v>
          </cell>
          <cell r="I209">
            <v>17112000</v>
          </cell>
          <cell r="J209">
            <v>0</v>
          </cell>
          <cell r="K209">
            <v>0</v>
          </cell>
          <cell r="L209">
            <v>120</v>
          </cell>
          <cell r="M209">
            <v>80000</v>
          </cell>
          <cell r="N209">
            <v>9600000</v>
          </cell>
          <cell r="O209">
            <v>0</v>
          </cell>
          <cell r="P209">
            <v>0</v>
          </cell>
          <cell r="Q209" t="str">
            <v>単価71,300+輸送費等</v>
          </cell>
        </row>
        <row r="210">
          <cell r="E210" t="str">
            <v>ﾃﾝｼｮﾝﾎﾞﾙﾄ･Uﾅｯﾄ(M22x1160L)</v>
          </cell>
          <cell r="F210">
            <v>5</v>
          </cell>
          <cell r="G210" t="str">
            <v>組</v>
          </cell>
          <cell r="H210">
            <v>20500</v>
          </cell>
          <cell r="I210">
            <v>102500</v>
          </cell>
          <cell r="J210">
            <v>0</v>
          </cell>
          <cell r="K210">
            <v>0</v>
          </cell>
          <cell r="L210">
            <v>5</v>
          </cell>
          <cell r="M210">
            <v>15800</v>
          </cell>
          <cell r="N210">
            <v>79000</v>
          </cell>
          <cell r="O210">
            <v>0</v>
          </cell>
          <cell r="P210">
            <v>0</v>
          </cell>
          <cell r="Q210" t="str">
            <v>単価13,750+輸送費等</v>
          </cell>
        </row>
        <row r="211">
          <cell r="E211" t="str">
            <v>ﾃﾝｼｮﾝﾎﾞﾙﾄ･Uﾅｯﾄ(M22x960L)</v>
          </cell>
          <cell r="F211">
            <v>5</v>
          </cell>
          <cell r="G211" t="str">
            <v>組</v>
          </cell>
          <cell r="H211">
            <v>20300</v>
          </cell>
          <cell r="I211">
            <v>101500</v>
          </cell>
          <cell r="J211">
            <v>0</v>
          </cell>
          <cell r="K211">
            <v>0</v>
          </cell>
          <cell r="L211">
            <v>5</v>
          </cell>
          <cell r="M211">
            <v>15500</v>
          </cell>
          <cell r="N211">
            <v>77500</v>
          </cell>
          <cell r="O211">
            <v>0</v>
          </cell>
          <cell r="P211">
            <v>0</v>
          </cell>
          <cell r="Q211" t="str">
            <v>単価13,350+輸送費等</v>
          </cell>
        </row>
        <row r="212">
          <cell r="E212" t="str">
            <v>熱伝対</v>
          </cell>
          <cell r="F212">
            <v>12</v>
          </cell>
          <cell r="G212" t="str">
            <v>組</v>
          </cell>
          <cell r="H212">
            <v>37000</v>
          </cell>
          <cell r="I212">
            <v>444000</v>
          </cell>
          <cell r="J212">
            <v>0</v>
          </cell>
          <cell r="K212">
            <v>0</v>
          </cell>
          <cell r="L212">
            <v>12</v>
          </cell>
          <cell r="M212">
            <v>20000</v>
          </cell>
          <cell r="N212">
            <v>240000</v>
          </cell>
          <cell r="O212">
            <v>0</v>
          </cell>
          <cell r="P212">
            <v>0</v>
          </cell>
          <cell r="Q212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　</v>
          </cell>
        </row>
        <row r="214">
          <cell r="E214" t="str">
            <v>火格子駆動油圧ﾕﾆｯﾄ点検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　</v>
          </cell>
        </row>
        <row r="215">
          <cell r="E215" t="str">
            <v>材料費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　</v>
          </cell>
        </row>
        <row r="216">
          <cell r="E216" t="str">
            <v>各種ﾊﾞﾙﾌﾞOﾘﾝｸﾞ</v>
          </cell>
          <cell r="F216">
            <v>3</v>
          </cell>
          <cell r="G216" t="str">
            <v>式</v>
          </cell>
          <cell r="H216">
            <v>45000</v>
          </cell>
          <cell r="I216">
            <v>135000</v>
          </cell>
          <cell r="J216">
            <v>0</v>
          </cell>
          <cell r="K216">
            <v>0</v>
          </cell>
          <cell r="L216">
            <v>3</v>
          </cell>
          <cell r="M216">
            <v>30000</v>
          </cell>
          <cell r="N216">
            <v>90000</v>
          </cell>
          <cell r="O216">
            <v>0</v>
          </cell>
          <cell r="P216">
            <v>0</v>
          </cell>
          <cell r="Q216" t="str">
            <v>　</v>
          </cell>
        </row>
        <row r="217">
          <cell r="E217" t="str">
            <v>　(電磁弁､手動弁､ﾌﾛｰｺﾝﾄﾛｰﾙ弁等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E218" t="str">
            <v>　                          ﾊﾞﾙﾌﾞｶﾞｽｹｯﾄ面用)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E219" t="str">
            <v>ﾌｨﾙﾀｰｴﾚﾒﾝﾄ VLF20用20μｴﾚﾒﾝﾄ</v>
          </cell>
          <cell r="F219">
            <v>2</v>
          </cell>
          <cell r="G219" t="str">
            <v>個</v>
          </cell>
          <cell r="H219">
            <v>70000</v>
          </cell>
          <cell r="I219">
            <v>140000</v>
          </cell>
          <cell r="J219">
            <v>0</v>
          </cell>
          <cell r="K219">
            <v>0</v>
          </cell>
          <cell r="L219">
            <v>2</v>
          </cell>
          <cell r="M219">
            <v>45700</v>
          </cell>
          <cell r="N219">
            <v>91400</v>
          </cell>
          <cell r="O219">
            <v>0</v>
          </cell>
          <cell r="P219">
            <v>0</v>
          </cell>
          <cell r="Q219">
            <v>0</v>
          </cell>
        </row>
        <row r="220">
          <cell r="E220" t="str">
            <v>ｻｸｼｮﾝﾌｨﾙﾀｰｴﾚﾒﾝﾄ DN-16 VN16用</v>
          </cell>
          <cell r="F220">
            <v>4</v>
          </cell>
          <cell r="G220" t="str">
            <v>個</v>
          </cell>
          <cell r="H220">
            <v>22500</v>
          </cell>
          <cell r="I220">
            <v>90000</v>
          </cell>
          <cell r="J220">
            <v>0</v>
          </cell>
          <cell r="K220">
            <v>0</v>
          </cell>
          <cell r="L220">
            <v>4</v>
          </cell>
          <cell r="M220">
            <v>15000</v>
          </cell>
          <cell r="N220">
            <v>60000</v>
          </cell>
          <cell r="O220">
            <v>0</v>
          </cell>
          <cell r="P220">
            <v>0</v>
          </cell>
          <cell r="Q220">
            <v>0</v>
          </cell>
        </row>
        <row r="221">
          <cell r="E221" t="str">
            <v>ｵｲﾙｸｰﾗｰﾒﾝﾃﾅﾝｽｷｯﾄ</v>
          </cell>
          <cell r="F221">
            <v>1</v>
          </cell>
          <cell r="G221" t="str">
            <v>式</v>
          </cell>
          <cell r="H221">
            <v>37500</v>
          </cell>
          <cell r="I221">
            <v>37500</v>
          </cell>
          <cell r="J221">
            <v>0</v>
          </cell>
          <cell r="K221">
            <v>0</v>
          </cell>
          <cell r="L221">
            <v>1</v>
          </cell>
          <cell r="M221">
            <v>25000</v>
          </cell>
          <cell r="N221">
            <v>25000</v>
          </cell>
          <cell r="O221">
            <v>0</v>
          </cell>
          <cell r="P221">
            <v>0</v>
          </cell>
          <cell r="Q221">
            <v>0</v>
          </cell>
        </row>
        <row r="222">
          <cell r="E222" t="str">
            <v xml:space="preserve">                               (予備ﾎﾟﾝﾌﾟ含む)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E223" t="str">
            <v>ｶﾞｽｹｯﾄ T/#1050耐油性 □530x630 5t</v>
          </cell>
          <cell r="F223">
            <v>2</v>
          </cell>
          <cell r="G223" t="str">
            <v>枚</v>
          </cell>
          <cell r="H223">
            <v>12000</v>
          </cell>
          <cell r="I223">
            <v>24000</v>
          </cell>
          <cell r="J223">
            <v>0</v>
          </cell>
          <cell r="K223">
            <v>0</v>
          </cell>
          <cell r="L223">
            <v>2</v>
          </cell>
          <cell r="M223">
            <v>12000</v>
          </cell>
          <cell r="N223">
            <v>24000</v>
          </cell>
          <cell r="O223">
            <v>0</v>
          </cell>
          <cell r="P223">
            <v>0</v>
          </cell>
          <cell r="Q223" t="str">
            <v>　</v>
          </cell>
        </row>
        <row r="224">
          <cell r="E224" t="str">
            <v>潤滑油(油圧ﾕﾆｯﾄｵｲﾙ)</v>
          </cell>
          <cell r="F224">
            <v>1000</v>
          </cell>
          <cell r="G224" t="str">
            <v>Ｌ</v>
          </cell>
          <cell r="H224">
            <v>200</v>
          </cell>
          <cell r="I224">
            <v>200000</v>
          </cell>
          <cell r="J224" t="str">
            <v>ﾄﾞﾗﾑ缶</v>
          </cell>
          <cell r="K224">
            <v>0</v>
          </cell>
          <cell r="L224">
            <v>1000</v>
          </cell>
          <cell r="M224">
            <v>164</v>
          </cell>
          <cell r="N224">
            <v>164000</v>
          </cell>
          <cell r="O224">
            <v>0</v>
          </cell>
          <cell r="P224">
            <v>0</v>
          </cell>
          <cell r="Q224" t="str">
            <v>　</v>
          </cell>
        </row>
        <row r="225"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E226" t="str">
            <v>給じん装置用手動弁
3WMM10A3X/F</v>
          </cell>
          <cell r="F226">
            <v>6</v>
          </cell>
          <cell r="G226" t="str">
            <v>個</v>
          </cell>
          <cell r="H226">
            <v>55720</v>
          </cell>
          <cell r="I226">
            <v>334320</v>
          </cell>
          <cell r="J226">
            <v>0</v>
          </cell>
          <cell r="K226">
            <v>0</v>
          </cell>
          <cell r="L226">
            <v>6</v>
          </cell>
          <cell r="M226">
            <v>39800</v>
          </cell>
          <cell r="N226">
            <v>238800</v>
          </cell>
          <cell r="O226">
            <v>0</v>
          </cell>
          <cell r="P226">
            <v>0</v>
          </cell>
          <cell r="Q226">
            <v>0</v>
          </cell>
        </row>
        <row r="227">
          <cell r="E227" t="str">
            <v>給じん装置用手動ﾌﾛｰｺﾝﾄﾛｰﾙ弁
ES-G02-30-12</v>
          </cell>
          <cell r="F227">
            <v>3</v>
          </cell>
          <cell r="G227" t="str">
            <v>個</v>
          </cell>
          <cell r="H227">
            <v>67620</v>
          </cell>
          <cell r="I227">
            <v>202860</v>
          </cell>
          <cell r="J227">
            <v>0</v>
          </cell>
          <cell r="K227">
            <v>0</v>
          </cell>
          <cell r="L227">
            <v>3</v>
          </cell>
          <cell r="M227">
            <v>48300</v>
          </cell>
          <cell r="N227">
            <v>144900</v>
          </cell>
          <cell r="O227">
            <v>0</v>
          </cell>
          <cell r="P227">
            <v>0</v>
          </cell>
          <cell r="Q227">
            <v>0</v>
          </cell>
        </row>
        <row r="228">
          <cell r="E228" t="str">
            <v>給じん装置用電磁比例
ﾌﾛｰｺﾝﾄﾛｰﾙ弁(ES-G02-30-12)</v>
          </cell>
          <cell r="F228">
            <v>3</v>
          </cell>
          <cell r="G228" t="str">
            <v>個</v>
          </cell>
          <cell r="H228">
            <v>162400</v>
          </cell>
          <cell r="I228">
            <v>487200</v>
          </cell>
          <cell r="J228">
            <v>0</v>
          </cell>
          <cell r="K228">
            <v>0</v>
          </cell>
          <cell r="L228">
            <v>3</v>
          </cell>
          <cell r="M228">
            <v>116000</v>
          </cell>
          <cell r="N228">
            <v>348000</v>
          </cell>
          <cell r="O228">
            <v>0</v>
          </cell>
          <cell r="P228">
            <v>0</v>
          </cell>
          <cell r="Q228">
            <v>0</v>
          </cell>
        </row>
        <row r="229">
          <cell r="E229" t="str">
            <v>給じん装置用電磁弁
4WE10E4X/CW100N9DL</v>
          </cell>
          <cell r="F229">
            <v>3</v>
          </cell>
          <cell r="G229" t="str">
            <v>個</v>
          </cell>
          <cell r="H229">
            <v>55440</v>
          </cell>
          <cell r="I229">
            <v>166320</v>
          </cell>
          <cell r="J229">
            <v>0</v>
          </cell>
          <cell r="K229">
            <v>0</v>
          </cell>
          <cell r="L229">
            <v>3</v>
          </cell>
          <cell r="M229">
            <v>39600</v>
          </cell>
          <cell r="N229">
            <v>118800</v>
          </cell>
          <cell r="O229">
            <v>0</v>
          </cell>
          <cell r="P229">
            <v>0</v>
          </cell>
          <cell r="Q229">
            <v>0</v>
          </cell>
        </row>
        <row r="230">
          <cell r="E230" t="str">
            <v>給じん装置用ﾁｪｯｸ弁
Z1S10T-3X</v>
          </cell>
          <cell r="F230">
            <v>3</v>
          </cell>
          <cell r="G230" t="str">
            <v>個</v>
          </cell>
          <cell r="H230">
            <v>20160</v>
          </cell>
          <cell r="I230">
            <v>60480</v>
          </cell>
          <cell r="J230">
            <v>0</v>
          </cell>
          <cell r="K230">
            <v>0</v>
          </cell>
          <cell r="L230">
            <v>3</v>
          </cell>
          <cell r="M230">
            <v>14400</v>
          </cell>
          <cell r="N230">
            <v>43200</v>
          </cell>
          <cell r="O230">
            <v>0</v>
          </cell>
          <cell r="P230">
            <v>0</v>
          </cell>
          <cell r="Q230">
            <v>0</v>
          </cell>
        </row>
        <row r="231">
          <cell r="E231" t="str">
            <v>給じん装置用ｽﾄｯﾌﾟ弁
HG-4211-10J-23</v>
          </cell>
          <cell r="F231">
            <v>3</v>
          </cell>
          <cell r="G231" t="str">
            <v>個</v>
          </cell>
          <cell r="H231">
            <v>16800</v>
          </cell>
          <cell r="I231">
            <v>50400</v>
          </cell>
          <cell r="J231">
            <v>0</v>
          </cell>
          <cell r="K231">
            <v>0</v>
          </cell>
          <cell r="L231">
            <v>3</v>
          </cell>
          <cell r="M231">
            <v>12000</v>
          </cell>
          <cell r="N231">
            <v>36000</v>
          </cell>
          <cell r="O231">
            <v>0</v>
          </cell>
          <cell r="P231">
            <v>0</v>
          </cell>
          <cell r="Q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E233" t="str">
            <v>電動機用ﾍﾞｱﾘﾝｸﾞ6313VV</v>
          </cell>
          <cell r="F233">
            <v>2</v>
          </cell>
          <cell r="G233" t="str">
            <v>個</v>
          </cell>
          <cell r="H233">
            <v>4500</v>
          </cell>
          <cell r="I233">
            <v>9000</v>
          </cell>
          <cell r="J233">
            <v>0</v>
          </cell>
          <cell r="K233">
            <v>0</v>
          </cell>
          <cell r="L233">
            <v>2</v>
          </cell>
          <cell r="M233">
            <v>4500</v>
          </cell>
          <cell r="N233">
            <v>9000</v>
          </cell>
          <cell r="O233">
            <v>0</v>
          </cell>
          <cell r="P233">
            <v>0</v>
          </cell>
          <cell r="Q233">
            <v>0</v>
          </cell>
        </row>
        <row r="234">
          <cell r="E234" t="str">
            <v>電動機用ﾍﾞｱﾘﾝｸﾞ6312VV</v>
          </cell>
          <cell r="F234">
            <v>2</v>
          </cell>
          <cell r="G234" t="str">
            <v>個</v>
          </cell>
          <cell r="H234">
            <v>3500</v>
          </cell>
          <cell r="I234">
            <v>7000</v>
          </cell>
          <cell r="J234">
            <v>0</v>
          </cell>
          <cell r="K234">
            <v>0</v>
          </cell>
          <cell r="L234">
            <v>2</v>
          </cell>
          <cell r="M234">
            <v>3500</v>
          </cell>
          <cell r="N234">
            <v>7000</v>
          </cell>
          <cell r="O234">
            <v>0</v>
          </cell>
          <cell r="P234">
            <v>0</v>
          </cell>
          <cell r="Q234">
            <v>0</v>
          </cell>
        </row>
        <row r="235">
          <cell r="E235" t="str">
            <v>防振ｺﾞﾑ</v>
          </cell>
          <cell r="F235">
            <v>24</v>
          </cell>
          <cell r="G235" t="str">
            <v>個</v>
          </cell>
          <cell r="H235">
            <v>1440</v>
          </cell>
          <cell r="I235">
            <v>34560</v>
          </cell>
          <cell r="J235">
            <v>0</v>
          </cell>
          <cell r="K235">
            <v>0</v>
          </cell>
          <cell r="L235">
            <v>24</v>
          </cell>
          <cell r="M235">
            <v>1200</v>
          </cell>
          <cell r="N235">
            <v>28800</v>
          </cell>
          <cell r="O235">
            <v>0</v>
          </cell>
          <cell r="P235">
            <v>0</v>
          </cell>
          <cell r="Q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E239" t="str">
            <v>給じん装置清掃及び点検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　</v>
          </cell>
        </row>
        <row r="240">
          <cell r="E240" t="str">
            <v>材料費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　</v>
          </cell>
        </row>
        <row r="241">
          <cell r="E241" t="str">
            <v>油圧ｼﾘﾝﾀﾞ用ﾊﾟｯｷﾝ</v>
          </cell>
          <cell r="F241">
            <v>3</v>
          </cell>
          <cell r="G241" t="str">
            <v>組</v>
          </cell>
          <cell r="H241">
            <v>13000</v>
          </cell>
          <cell r="I241">
            <v>39000</v>
          </cell>
          <cell r="J241">
            <v>0</v>
          </cell>
          <cell r="K241">
            <v>0</v>
          </cell>
          <cell r="L241">
            <v>3</v>
          </cell>
          <cell r="M241">
            <v>9100</v>
          </cell>
          <cell r="N241">
            <v>27300</v>
          </cell>
          <cell r="O241">
            <v>0</v>
          </cell>
          <cell r="P241" t="str">
            <v>　</v>
          </cell>
          <cell r="Q241">
            <v>0</v>
          </cell>
        </row>
        <row r="242">
          <cell r="E242" t="str">
            <v xml:space="preserve">油圧ｼﾘﾝﾀﾞ用ｼﾞｬﾊﾞﾗ </v>
          </cell>
          <cell r="F242">
            <v>3</v>
          </cell>
          <cell r="G242" t="str">
            <v>個</v>
          </cell>
          <cell r="H242">
            <v>17000</v>
          </cell>
          <cell r="I242">
            <v>51000</v>
          </cell>
          <cell r="J242">
            <v>0</v>
          </cell>
          <cell r="K242">
            <v>0</v>
          </cell>
          <cell r="L242">
            <v>3</v>
          </cell>
          <cell r="M242">
            <v>11800</v>
          </cell>
          <cell r="N242">
            <v>35400</v>
          </cell>
          <cell r="O242">
            <v>0</v>
          </cell>
          <cell r="P242" t="str">
            <v>　</v>
          </cell>
          <cell r="Q242">
            <v>0</v>
          </cell>
        </row>
        <row r="243">
          <cell r="E243" t="str">
            <v>油圧ｼﾘﾝﾀﾞ用ﾌﾞｯｼｭ</v>
          </cell>
          <cell r="F243">
            <v>3</v>
          </cell>
          <cell r="G243" t="str">
            <v>個</v>
          </cell>
          <cell r="H243">
            <v>28000</v>
          </cell>
          <cell r="I243">
            <v>84000</v>
          </cell>
          <cell r="J243">
            <v>0</v>
          </cell>
          <cell r="K243">
            <v>0</v>
          </cell>
          <cell r="L243">
            <v>3</v>
          </cell>
          <cell r="M243">
            <v>18700</v>
          </cell>
          <cell r="N243">
            <v>56100</v>
          </cell>
          <cell r="O243">
            <v>0</v>
          </cell>
          <cell r="P243" t="str">
            <v>　</v>
          </cell>
          <cell r="Q243">
            <v>0</v>
          </cell>
        </row>
        <row r="244">
          <cell r="E244" t="str">
            <v>ﾛｯﾄﾞｼｰﾙ部品</v>
          </cell>
          <cell r="F244">
            <v>3</v>
          </cell>
          <cell r="G244" t="str">
            <v>組</v>
          </cell>
          <cell r="H244">
            <v>12000</v>
          </cell>
          <cell r="I244">
            <v>36000</v>
          </cell>
          <cell r="J244">
            <v>0</v>
          </cell>
          <cell r="K244">
            <v>0</v>
          </cell>
          <cell r="L244">
            <v>3</v>
          </cell>
          <cell r="M244">
            <v>12000</v>
          </cell>
          <cell r="N244">
            <v>36000</v>
          </cell>
          <cell r="O244">
            <v>0</v>
          </cell>
          <cell r="P244">
            <v>0</v>
          </cell>
          <cell r="Q244">
            <v>0</v>
          </cell>
        </row>
        <row r="245">
          <cell r="E245" t="str">
            <v>球面軸受</v>
          </cell>
          <cell r="F245">
            <v>3</v>
          </cell>
          <cell r="G245" t="str">
            <v>組</v>
          </cell>
          <cell r="H245">
            <v>12000</v>
          </cell>
          <cell r="I245">
            <v>36000</v>
          </cell>
          <cell r="J245">
            <v>0</v>
          </cell>
          <cell r="K245">
            <v>0</v>
          </cell>
          <cell r="L245">
            <v>3</v>
          </cell>
          <cell r="M245">
            <v>12000</v>
          </cell>
          <cell r="N245">
            <v>36000</v>
          </cell>
          <cell r="O245">
            <v>0</v>
          </cell>
          <cell r="P245">
            <v>0</v>
          </cell>
          <cell r="Q245">
            <v>0</v>
          </cell>
        </row>
        <row r="246">
          <cell r="E246" t="str">
            <v>給じん装置本体</v>
          </cell>
          <cell r="F246">
            <v>1</v>
          </cell>
          <cell r="G246" t="str">
            <v>基</v>
          </cell>
          <cell r="H246">
            <v>1800000</v>
          </cell>
          <cell r="I246">
            <v>1800000</v>
          </cell>
          <cell r="J246">
            <v>0</v>
          </cell>
          <cell r="K246">
            <v>0</v>
          </cell>
          <cell r="L246">
            <v>1</v>
          </cell>
          <cell r="M246">
            <v>900000</v>
          </cell>
          <cell r="N246">
            <v>900000</v>
          </cell>
          <cell r="O246">
            <v>1</v>
          </cell>
          <cell r="P246">
            <v>0</v>
          </cell>
          <cell r="Q246">
            <v>0</v>
          </cell>
        </row>
        <row r="247">
          <cell r="E247" t="str">
            <v>中間部ｶﾊﾞｰﾌﾟﾚｰﾄ</v>
          </cell>
          <cell r="F247">
            <v>22</v>
          </cell>
          <cell r="G247" t="str">
            <v>個</v>
          </cell>
          <cell r="H247">
            <v>50000</v>
          </cell>
          <cell r="I247">
            <v>1100000</v>
          </cell>
          <cell r="J247">
            <v>0</v>
          </cell>
          <cell r="K247">
            <v>0</v>
          </cell>
          <cell r="L247">
            <v>22</v>
          </cell>
          <cell r="M247">
            <v>25000</v>
          </cell>
          <cell r="N247">
            <v>550000</v>
          </cell>
          <cell r="O247">
            <v>22</v>
          </cell>
          <cell r="P247">
            <v>0</v>
          </cell>
          <cell r="Q247">
            <v>0</v>
          </cell>
        </row>
        <row r="248">
          <cell r="E248" t="str">
            <v>両端部ｶﾊﾞｰﾌﾟﾚｰﾄ</v>
          </cell>
          <cell r="F248">
            <v>4</v>
          </cell>
          <cell r="G248" t="str">
            <v>個</v>
          </cell>
          <cell r="H248">
            <v>40000</v>
          </cell>
          <cell r="I248">
            <v>160000</v>
          </cell>
          <cell r="J248">
            <v>0</v>
          </cell>
          <cell r="K248">
            <v>0</v>
          </cell>
          <cell r="L248">
            <v>4</v>
          </cell>
          <cell r="M248">
            <v>20000</v>
          </cell>
          <cell r="N248">
            <v>80000</v>
          </cell>
          <cell r="O248">
            <v>4</v>
          </cell>
          <cell r="P248">
            <v>0</v>
          </cell>
          <cell r="Q248">
            <v>0</v>
          </cell>
        </row>
        <row r="249">
          <cell r="E249" t="str">
            <v>ｽﾗｲﾄﾞﾌﾟﾚｰﾄ(1)</v>
          </cell>
          <cell r="F249">
            <v>4</v>
          </cell>
          <cell r="G249" t="str">
            <v>個</v>
          </cell>
          <cell r="H249">
            <v>136400</v>
          </cell>
          <cell r="I249">
            <v>545600</v>
          </cell>
          <cell r="J249">
            <v>0</v>
          </cell>
          <cell r="K249">
            <v>0</v>
          </cell>
          <cell r="L249">
            <v>4</v>
          </cell>
          <cell r="M249">
            <v>68200</v>
          </cell>
          <cell r="N249">
            <v>272800</v>
          </cell>
          <cell r="O249">
            <v>4</v>
          </cell>
          <cell r="P249">
            <v>0</v>
          </cell>
          <cell r="Q249">
            <v>0</v>
          </cell>
        </row>
        <row r="250">
          <cell r="E250" t="str">
            <v>ｽﾗｲﾄﾞﾌﾟﾚｰﾄ(2)</v>
          </cell>
          <cell r="F250">
            <v>2</v>
          </cell>
          <cell r="G250" t="str">
            <v>個</v>
          </cell>
          <cell r="H250">
            <v>233200</v>
          </cell>
          <cell r="I250">
            <v>466400</v>
          </cell>
          <cell r="J250">
            <v>0</v>
          </cell>
          <cell r="K250">
            <v>0</v>
          </cell>
          <cell r="L250">
            <v>2</v>
          </cell>
          <cell r="M250">
            <v>116600</v>
          </cell>
          <cell r="N250">
            <v>233200</v>
          </cell>
          <cell r="O250">
            <v>2</v>
          </cell>
          <cell r="P250">
            <v>0</v>
          </cell>
          <cell r="Q250">
            <v>0</v>
          </cell>
        </row>
        <row r="251">
          <cell r="E251" t="str">
            <v>シールプレート(1)</v>
          </cell>
          <cell r="F251">
            <v>1</v>
          </cell>
          <cell r="G251" t="str">
            <v>個</v>
          </cell>
          <cell r="H251">
            <v>153000</v>
          </cell>
          <cell r="I251">
            <v>153000</v>
          </cell>
          <cell r="J251">
            <v>0</v>
          </cell>
          <cell r="K251">
            <v>0</v>
          </cell>
          <cell r="L251">
            <v>1</v>
          </cell>
          <cell r="M251">
            <v>76500</v>
          </cell>
          <cell r="N251">
            <v>76500</v>
          </cell>
          <cell r="O251">
            <v>1</v>
          </cell>
          <cell r="P251">
            <v>0</v>
          </cell>
          <cell r="Q251">
            <v>0</v>
          </cell>
        </row>
        <row r="252">
          <cell r="E252" t="str">
            <v>シールプレート(2)</v>
          </cell>
          <cell r="F252">
            <v>1</v>
          </cell>
          <cell r="G252" t="str">
            <v>個</v>
          </cell>
          <cell r="H252">
            <v>153000</v>
          </cell>
          <cell r="I252">
            <v>153000</v>
          </cell>
          <cell r="J252">
            <v>0</v>
          </cell>
          <cell r="K252">
            <v>0</v>
          </cell>
          <cell r="L252">
            <v>1</v>
          </cell>
          <cell r="M252">
            <v>76500</v>
          </cell>
          <cell r="N252">
            <v>76500</v>
          </cell>
          <cell r="O252">
            <v>1</v>
          </cell>
          <cell r="P252">
            <v>0</v>
          </cell>
          <cell r="Q252">
            <v>0</v>
          </cell>
        </row>
        <row r="253">
          <cell r="E253" t="str">
            <v>給じん装置架台</v>
          </cell>
          <cell r="F253">
            <v>1</v>
          </cell>
          <cell r="G253" t="str">
            <v>基</v>
          </cell>
          <cell r="H253">
            <v>3140000</v>
          </cell>
          <cell r="I253">
            <v>3140000</v>
          </cell>
          <cell r="J253">
            <v>0</v>
          </cell>
          <cell r="K253">
            <v>0</v>
          </cell>
          <cell r="L253">
            <v>1</v>
          </cell>
          <cell r="M253">
            <v>1570000</v>
          </cell>
          <cell r="N253">
            <v>1570000</v>
          </cell>
          <cell r="O253">
            <v>1</v>
          </cell>
          <cell r="P253">
            <v>0</v>
          </cell>
          <cell r="Q253">
            <v>0</v>
          </cell>
        </row>
        <row r="254">
          <cell r="E254" t="str">
            <v>側面ガイド用受台(1)</v>
          </cell>
          <cell r="F254">
            <v>1</v>
          </cell>
          <cell r="G254" t="str">
            <v>個</v>
          </cell>
          <cell r="H254">
            <v>142800</v>
          </cell>
          <cell r="I254">
            <v>142800</v>
          </cell>
          <cell r="J254">
            <v>0</v>
          </cell>
          <cell r="K254">
            <v>0</v>
          </cell>
          <cell r="L254">
            <v>1</v>
          </cell>
          <cell r="M254">
            <v>71400</v>
          </cell>
          <cell r="N254">
            <v>71400</v>
          </cell>
          <cell r="O254">
            <v>1</v>
          </cell>
          <cell r="P254">
            <v>0</v>
          </cell>
          <cell r="Q254">
            <v>0</v>
          </cell>
        </row>
        <row r="255">
          <cell r="E255" t="str">
            <v>側面ガイド用受台(2)</v>
          </cell>
          <cell r="F255">
            <v>1</v>
          </cell>
          <cell r="G255" t="str">
            <v>個</v>
          </cell>
          <cell r="H255">
            <v>142800</v>
          </cell>
          <cell r="I255">
            <v>142800</v>
          </cell>
          <cell r="J255">
            <v>0</v>
          </cell>
          <cell r="K255">
            <v>0</v>
          </cell>
          <cell r="L255">
            <v>1</v>
          </cell>
          <cell r="M255">
            <v>71400</v>
          </cell>
          <cell r="N255">
            <v>71400</v>
          </cell>
          <cell r="O255">
            <v>1</v>
          </cell>
          <cell r="P255">
            <v>0</v>
          </cell>
          <cell r="Q255">
            <v>0</v>
          </cell>
        </row>
        <row r="256">
          <cell r="E256" t="str">
            <v>ストッパー</v>
          </cell>
          <cell r="F256">
            <v>6</v>
          </cell>
          <cell r="G256" t="str">
            <v>個</v>
          </cell>
          <cell r="H256">
            <v>5200</v>
          </cell>
          <cell r="I256">
            <v>31200</v>
          </cell>
          <cell r="J256">
            <v>0</v>
          </cell>
          <cell r="K256">
            <v>0</v>
          </cell>
          <cell r="L256">
            <v>6</v>
          </cell>
          <cell r="M256">
            <v>2600</v>
          </cell>
          <cell r="N256">
            <v>15600</v>
          </cell>
          <cell r="O256">
            <v>6</v>
          </cell>
          <cell r="P256">
            <v>0</v>
          </cell>
          <cell r="Q256">
            <v>0</v>
          </cell>
        </row>
        <row r="257">
          <cell r="E257" t="str">
            <v>ガイドプレート</v>
          </cell>
          <cell r="F257">
            <v>2</v>
          </cell>
          <cell r="G257" t="str">
            <v>個</v>
          </cell>
          <cell r="H257">
            <v>30000</v>
          </cell>
          <cell r="I257">
            <v>60000</v>
          </cell>
          <cell r="J257">
            <v>0</v>
          </cell>
          <cell r="K257">
            <v>0</v>
          </cell>
          <cell r="L257">
            <v>2</v>
          </cell>
          <cell r="M257">
            <v>15000</v>
          </cell>
          <cell r="N257">
            <v>30000</v>
          </cell>
          <cell r="O257">
            <v>2</v>
          </cell>
          <cell r="P257">
            <v>0</v>
          </cell>
          <cell r="Q257">
            <v>0</v>
          </cell>
        </row>
        <row r="258">
          <cell r="E258" t="str">
            <v>側面ガイド(1)</v>
          </cell>
          <cell r="F258">
            <v>1</v>
          </cell>
          <cell r="G258" t="str">
            <v>個</v>
          </cell>
          <cell r="H258">
            <v>40000</v>
          </cell>
          <cell r="I258">
            <v>40000</v>
          </cell>
          <cell r="J258">
            <v>0</v>
          </cell>
          <cell r="K258">
            <v>0</v>
          </cell>
          <cell r="L258">
            <v>1</v>
          </cell>
          <cell r="M258">
            <v>20000</v>
          </cell>
          <cell r="N258">
            <v>20000</v>
          </cell>
          <cell r="O258">
            <v>1</v>
          </cell>
          <cell r="P258">
            <v>0</v>
          </cell>
          <cell r="Q258">
            <v>0</v>
          </cell>
        </row>
        <row r="259">
          <cell r="E259" t="str">
            <v>側面ガイド(2)</v>
          </cell>
          <cell r="F259">
            <v>1</v>
          </cell>
          <cell r="G259" t="str">
            <v>個</v>
          </cell>
          <cell r="H259">
            <v>40000</v>
          </cell>
          <cell r="I259">
            <v>40000</v>
          </cell>
          <cell r="J259">
            <v>0</v>
          </cell>
          <cell r="K259">
            <v>0</v>
          </cell>
          <cell r="L259">
            <v>1</v>
          </cell>
          <cell r="M259">
            <v>20000</v>
          </cell>
          <cell r="N259">
            <v>20000</v>
          </cell>
          <cell r="O259">
            <v>1</v>
          </cell>
          <cell r="P259">
            <v>0</v>
          </cell>
          <cell r="Q259">
            <v>0</v>
          </cell>
        </row>
        <row r="260">
          <cell r="E260" t="str">
            <v>側面ガイド(3)</v>
          </cell>
          <cell r="F260">
            <v>1</v>
          </cell>
          <cell r="G260" t="str">
            <v>個</v>
          </cell>
          <cell r="H260">
            <v>40000</v>
          </cell>
          <cell r="I260">
            <v>40000</v>
          </cell>
          <cell r="J260">
            <v>0</v>
          </cell>
          <cell r="K260">
            <v>0</v>
          </cell>
          <cell r="L260">
            <v>1</v>
          </cell>
          <cell r="M260">
            <v>20000</v>
          </cell>
          <cell r="N260">
            <v>20000</v>
          </cell>
          <cell r="O260">
            <v>1</v>
          </cell>
          <cell r="P260">
            <v>0</v>
          </cell>
          <cell r="Q260">
            <v>0</v>
          </cell>
        </row>
        <row r="261">
          <cell r="E261" t="str">
            <v>側面ガイド(4)</v>
          </cell>
          <cell r="F261">
            <v>1</v>
          </cell>
          <cell r="G261" t="str">
            <v>個</v>
          </cell>
          <cell r="H261">
            <v>40000</v>
          </cell>
          <cell r="I261">
            <v>40000</v>
          </cell>
          <cell r="J261">
            <v>0</v>
          </cell>
          <cell r="K261">
            <v>0</v>
          </cell>
          <cell r="L261">
            <v>1</v>
          </cell>
          <cell r="M261">
            <v>20000</v>
          </cell>
          <cell r="N261">
            <v>20000</v>
          </cell>
          <cell r="O261">
            <v>1</v>
          </cell>
          <cell r="P261">
            <v>0</v>
          </cell>
          <cell r="Q261">
            <v>0</v>
          </cell>
        </row>
        <row r="262">
          <cell r="E262" t="str">
            <v>側面ガイド(5)</v>
          </cell>
          <cell r="F262">
            <v>4</v>
          </cell>
          <cell r="G262" t="str">
            <v>個</v>
          </cell>
          <cell r="H262">
            <v>40000</v>
          </cell>
          <cell r="I262">
            <v>160000</v>
          </cell>
          <cell r="J262">
            <v>0</v>
          </cell>
          <cell r="K262">
            <v>0</v>
          </cell>
          <cell r="L262">
            <v>4</v>
          </cell>
          <cell r="M262">
            <v>20000</v>
          </cell>
          <cell r="N262">
            <v>80000</v>
          </cell>
          <cell r="O262">
            <v>4</v>
          </cell>
          <cell r="P262">
            <v>0</v>
          </cell>
          <cell r="Q262">
            <v>0</v>
          </cell>
        </row>
        <row r="263">
          <cell r="E263" t="str">
            <v>ベースプレート（中間部）</v>
          </cell>
          <cell r="F263">
            <v>4</v>
          </cell>
          <cell r="G263" t="str">
            <v>個</v>
          </cell>
          <cell r="H263">
            <v>130000</v>
          </cell>
          <cell r="I263">
            <v>520000</v>
          </cell>
          <cell r="J263">
            <v>0</v>
          </cell>
          <cell r="K263">
            <v>0</v>
          </cell>
          <cell r="L263">
            <v>4</v>
          </cell>
          <cell r="M263">
            <v>65000</v>
          </cell>
          <cell r="N263">
            <v>260000</v>
          </cell>
          <cell r="O263">
            <v>4</v>
          </cell>
          <cell r="P263">
            <v>0</v>
          </cell>
          <cell r="Q263">
            <v>0</v>
          </cell>
        </row>
        <row r="264">
          <cell r="E264" t="str">
            <v>ベースプレート（両端部）</v>
          </cell>
          <cell r="F264">
            <v>2</v>
          </cell>
          <cell r="G264" t="str">
            <v>個</v>
          </cell>
          <cell r="H264">
            <v>110000</v>
          </cell>
          <cell r="I264">
            <v>220000</v>
          </cell>
          <cell r="J264">
            <v>0</v>
          </cell>
          <cell r="K264">
            <v>0</v>
          </cell>
          <cell r="L264">
            <v>2</v>
          </cell>
          <cell r="M264">
            <v>55000</v>
          </cell>
          <cell r="N264">
            <v>110000</v>
          </cell>
          <cell r="O264">
            <v>2</v>
          </cell>
          <cell r="P264">
            <v>0</v>
          </cell>
          <cell r="Q264">
            <v>0</v>
          </cell>
        </row>
        <row r="265">
          <cell r="E265" t="str">
            <v>ベースプレート（左側用）</v>
          </cell>
          <cell r="F265">
            <v>1</v>
          </cell>
          <cell r="G265" t="str">
            <v>個</v>
          </cell>
          <cell r="H265">
            <v>36000</v>
          </cell>
          <cell r="I265">
            <v>36000</v>
          </cell>
          <cell r="J265">
            <v>0</v>
          </cell>
          <cell r="K265">
            <v>0</v>
          </cell>
          <cell r="L265">
            <v>1</v>
          </cell>
          <cell r="M265">
            <v>18000</v>
          </cell>
          <cell r="N265">
            <v>18000</v>
          </cell>
          <cell r="O265">
            <v>1</v>
          </cell>
          <cell r="P265">
            <v>0</v>
          </cell>
          <cell r="Q265">
            <v>0</v>
          </cell>
        </row>
        <row r="266">
          <cell r="E266" t="str">
            <v>ベースプレート（右側用）</v>
          </cell>
          <cell r="F266">
            <v>1</v>
          </cell>
          <cell r="G266" t="str">
            <v>個</v>
          </cell>
          <cell r="H266">
            <v>36000</v>
          </cell>
          <cell r="I266">
            <v>36000</v>
          </cell>
          <cell r="J266">
            <v>0</v>
          </cell>
          <cell r="K266">
            <v>0</v>
          </cell>
          <cell r="L266">
            <v>1</v>
          </cell>
          <cell r="M266">
            <v>18000</v>
          </cell>
          <cell r="N266">
            <v>18000</v>
          </cell>
          <cell r="O266">
            <v>1</v>
          </cell>
          <cell r="P266">
            <v>0</v>
          </cell>
          <cell r="Q266">
            <v>0</v>
          </cell>
        </row>
        <row r="267">
          <cell r="E267" t="str">
            <v>投下ブロック（中間部）</v>
          </cell>
          <cell r="F267">
            <v>11</v>
          </cell>
          <cell r="G267" t="str">
            <v>個</v>
          </cell>
          <cell r="H267">
            <v>68000</v>
          </cell>
          <cell r="I267">
            <v>748000</v>
          </cell>
          <cell r="J267">
            <v>0</v>
          </cell>
          <cell r="K267">
            <v>0</v>
          </cell>
          <cell r="L267">
            <v>11</v>
          </cell>
          <cell r="M267">
            <v>34000</v>
          </cell>
          <cell r="N267">
            <v>374000</v>
          </cell>
          <cell r="O267">
            <v>11</v>
          </cell>
          <cell r="P267">
            <v>0</v>
          </cell>
          <cell r="Q267">
            <v>0</v>
          </cell>
        </row>
        <row r="268">
          <cell r="E268" t="str">
            <v>投下ブロック（両端部）</v>
          </cell>
          <cell r="F268">
            <v>2</v>
          </cell>
          <cell r="G268" t="str">
            <v>個</v>
          </cell>
          <cell r="H268">
            <v>88400</v>
          </cell>
          <cell r="I268">
            <v>176800</v>
          </cell>
          <cell r="J268">
            <v>0</v>
          </cell>
          <cell r="K268">
            <v>0</v>
          </cell>
          <cell r="L268">
            <v>2</v>
          </cell>
          <cell r="M268">
            <v>44200</v>
          </cell>
          <cell r="N268">
            <v>88400</v>
          </cell>
          <cell r="O268">
            <v>2</v>
          </cell>
          <cell r="P268">
            <v>0</v>
          </cell>
          <cell r="Q268">
            <v>0</v>
          </cell>
        </row>
        <row r="269">
          <cell r="E269" t="str">
            <v>シールプレート(1)</v>
          </cell>
          <cell r="F269">
            <v>1</v>
          </cell>
          <cell r="G269" t="str">
            <v>個</v>
          </cell>
          <cell r="H269">
            <v>153000</v>
          </cell>
          <cell r="I269">
            <v>153000</v>
          </cell>
          <cell r="J269">
            <v>0</v>
          </cell>
          <cell r="K269">
            <v>0</v>
          </cell>
          <cell r="L269">
            <v>1</v>
          </cell>
          <cell r="M269">
            <v>76500</v>
          </cell>
          <cell r="N269">
            <v>76500</v>
          </cell>
          <cell r="O269">
            <v>1</v>
          </cell>
          <cell r="P269">
            <v>0</v>
          </cell>
          <cell r="Q269">
            <v>0</v>
          </cell>
        </row>
        <row r="270">
          <cell r="E270" t="str">
            <v>シールプレート(2)</v>
          </cell>
          <cell r="F270">
            <v>1</v>
          </cell>
          <cell r="G270" t="str">
            <v>個</v>
          </cell>
          <cell r="H270">
            <v>102000</v>
          </cell>
          <cell r="I270">
            <v>102000</v>
          </cell>
          <cell r="J270">
            <v>0</v>
          </cell>
          <cell r="K270">
            <v>0</v>
          </cell>
          <cell r="L270">
            <v>1</v>
          </cell>
          <cell r="M270">
            <v>51000</v>
          </cell>
          <cell r="N270">
            <v>51000</v>
          </cell>
          <cell r="O270">
            <v>1</v>
          </cell>
          <cell r="P270">
            <v>0</v>
          </cell>
          <cell r="Q270">
            <v>0</v>
          </cell>
        </row>
        <row r="271">
          <cell r="E271" t="str">
            <v>スライドプレート(1)</v>
          </cell>
          <cell r="F271">
            <v>1</v>
          </cell>
          <cell r="G271" t="str">
            <v>個</v>
          </cell>
          <cell r="H271">
            <v>102000</v>
          </cell>
          <cell r="I271">
            <v>102000</v>
          </cell>
          <cell r="J271">
            <v>0</v>
          </cell>
          <cell r="K271">
            <v>0</v>
          </cell>
          <cell r="L271">
            <v>1</v>
          </cell>
          <cell r="M271">
            <v>51000</v>
          </cell>
          <cell r="N271">
            <v>51000</v>
          </cell>
          <cell r="O271">
            <v>1</v>
          </cell>
          <cell r="P271">
            <v>0</v>
          </cell>
          <cell r="Q271">
            <v>0</v>
          </cell>
        </row>
        <row r="272">
          <cell r="E272" t="str">
            <v>スライドプレート(2)</v>
          </cell>
          <cell r="F272">
            <v>1</v>
          </cell>
          <cell r="G272" t="str">
            <v>個</v>
          </cell>
          <cell r="H272">
            <v>102000</v>
          </cell>
          <cell r="I272">
            <v>102000</v>
          </cell>
          <cell r="J272">
            <v>0</v>
          </cell>
          <cell r="K272">
            <v>0</v>
          </cell>
          <cell r="L272">
            <v>1</v>
          </cell>
          <cell r="M272">
            <v>51000</v>
          </cell>
          <cell r="N272">
            <v>51000</v>
          </cell>
          <cell r="O272">
            <v>1</v>
          </cell>
          <cell r="P272">
            <v>0</v>
          </cell>
          <cell r="Q272">
            <v>0</v>
          </cell>
        </row>
        <row r="273">
          <cell r="E273" t="str">
            <v>スライドプレート(3)</v>
          </cell>
          <cell r="F273">
            <v>2</v>
          </cell>
          <cell r="G273" t="str">
            <v>個</v>
          </cell>
          <cell r="H273">
            <v>95200</v>
          </cell>
          <cell r="I273">
            <v>190400</v>
          </cell>
          <cell r="J273">
            <v>0</v>
          </cell>
          <cell r="K273">
            <v>0</v>
          </cell>
          <cell r="L273">
            <v>2</v>
          </cell>
          <cell r="M273">
            <v>47600</v>
          </cell>
          <cell r="N273">
            <v>95200</v>
          </cell>
          <cell r="O273">
            <v>2</v>
          </cell>
          <cell r="P273">
            <v>0</v>
          </cell>
          <cell r="Q273">
            <v>0</v>
          </cell>
        </row>
        <row r="274">
          <cell r="E274" t="str">
            <v>調整ライナー</v>
          </cell>
          <cell r="F274">
            <v>4</v>
          </cell>
          <cell r="G274" t="str">
            <v>個</v>
          </cell>
          <cell r="H274">
            <v>3400</v>
          </cell>
          <cell r="I274">
            <v>13600</v>
          </cell>
          <cell r="J274">
            <v>0</v>
          </cell>
          <cell r="K274">
            <v>0</v>
          </cell>
          <cell r="L274">
            <v>4</v>
          </cell>
          <cell r="M274">
            <v>1700</v>
          </cell>
          <cell r="N274">
            <v>6800</v>
          </cell>
          <cell r="O274">
            <v>4</v>
          </cell>
          <cell r="P274">
            <v>0</v>
          </cell>
          <cell r="Q274">
            <v>0</v>
          </cell>
        </row>
        <row r="275">
          <cell r="E275" t="str">
            <v>丸棒</v>
          </cell>
          <cell r="F275">
            <v>1</v>
          </cell>
          <cell r="G275" t="str">
            <v>個</v>
          </cell>
          <cell r="H275">
            <v>13600</v>
          </cell>
          <cell r="I275">
            <v>13600</v>
          </cell>
          <cell r="J275">
            <v>0</v>
          </cell>
          <cell r="K275">
            <v>0</v>
          </cell>
          <cell r="L275">
            <v>1</v>
          </cell>
          <cell r="M275">
            <v>6800</v>
          </cell>
          <cell r="N275">
            <v>6800</v>
          </cell>
          <cell r="O275">
            <v>1</v>
          </cell>
          <cell r="P275">
            <v>0</v>
          </cell>
          <cell r="Q275">
            <v>0</v>
          </cell>
        </row>
        <row r="276">
          <cell r="E276" t="str">
            <v>サポート(1)</v>
          </cell>
          <cell r="F276">
            <v>3</v>
          </cell>
          <cell r="G276" t="str">
            <v>個</v>
          </cell>
          <cell r="H276">
            <v>8600</v>
          </cell>
          <cell r="I276">
            <v>25800</v>
          </cell>
          <cell r="J276">
            <v>0</v>
          </cell>
          <cell r="K276">
            <v>0</v>
          </cell>
          <cell r="L276">
            <v>3</v>
          </cell>
          <cell r="M276">
            <v>4300</v>
          </cell>
          <cell r="N276">
            <v>12900</v>
          </cell>
          <cell r="O276">
            <v>3</v>
          </cell>
          <cell r="P276">
            <v>0</v>
          </cell>
          <cell r="Q276">
            <v>0</v>
          </cell>
        </row>
        <row r="277">
          <cell r="E277" t="str">
            <v>サポート(2)</v>
          </cell>
          <cell r="F277">
            <v>1</v>
          </cell>
          <cell r="G277" t="str">
            <v>個</v>
          </cell>
          <cell r="H277">
            <v>10200</v>
          </cell>
          <cell r="I277">
            <v>10200</v>
          </cell>
          <cell r="J277">
            <v>0</v>
          </cell>
          <cell r="K277">
            <v>0</v>
          </cell>
          <cell r="L277">
            <v>1</v>
          </cell>
          <cell r="M277">
            <v>5100</v>
          </cell>
          <cell r="N277">
            <v>5100</v>
          </cell>
          <cell r="O277">
            <v>1</v>
          </cell>
          <cell r="P277">
            <v>0</v>
          </cell>
          <cell r="Q277">
            <v>0</v>
          </cell>
        </row>
        <row r="278">
          <cell r="E278" t="str">
            <v>サポート(3)</v>
          </cell>
          <cell r="F278">
            <v>1</v>
          </cell>
          <cell r="G278" t="str">
            <v>個</v>
          </cell>
          <cell r="H278">
            <v>10200</v>
          </cell>
          <cell r="I278">
            <v>10200</v>
          </cell>
          <cell r="J278">
            <v>0</v>
          </cell>
          <cell r="K278">
            <v>0</v>
          </cell>
          <cell r="L278">
            <v>1</v>
          </cell>
          <cell r="M278">
            <v>5100</v>
          </cell>
          <cell r="N278">
            <v>5100</v>
          </cell>
          <cell r="O278">
            <v>1</v>
          </cell>
          <cell r="P278">
            <v>0</v>
          </cell>
          <cell r="Q278">
            <v>0</v>
          </cell>
        </row>
        <row r="279">
          <cell r="E279" t="str">
            <v>ガイドプレート</v>
          </cell>
          <cell r="F279">
            <v>2</v>
          </cell>
          <cell r="G279" t="str">
            <v>個</v>
          </cell>
          <cell r="H279">
            <v>51000</v>
          </cell>
          <cell r="I279">
            <v>102000</v>
          </cell>
          <cell r="J279">
            <v>0</v>
          </cell>
          <cell r="K279">
            <v>0</v>
          </cell>
          <cell r="L279">
            <v>2</v>
          </cell>
          <cell r="M279">
            <v>25500</v>
          </cell>
          <cell r="N279">
            <v>51000</v>
          </cell>
          <cell r="O279">
            <v>2</v>
          </cell>
          <cell r="P279">
            <v>0</v>
          </cell>
          <cell r="Q279">
            <v>0</v>
          </cell>
        </row>
        <row r="280">
          <cell r="E280" t="str">
            <v>スライドプレート</v>
          </cell>
          <cell r="F280">
            <v>2</v>
          </cell>
          <cell r="G280" t="str">
            <v>個</v>
          </cell>
          <cell r="H280">
            <v>95200</v>
          </cell>
          <cell r="I280">
            <v>190400</v>
          </cell>
          <cell r="J280">
            <v>0</v>
          </cell>
          <cell r="K280">
            <v>0</v>
          </cell>
          <cell r="L280">
            <v>2</v>
          </cell>
          <cell r="M280">
            <v>47600</v>
          </cell>
          <cell r="N280">
            <v>95200</v>
          </cell>
          <cell r="O280">
            <v>2</v>
          </cell>
          <cell r="P280">
            <v>0</v>
          </cell>
          <cell r="Q280">
            <v>0</v>
          </cell>
        </row>
        <row r="281">
          <cell r="E281" t="str">
            <v>ブラケット</v>
          </cell>
          <cell r="F281">
            <v>1</v>
          </cell>
          <cell r="G281" t="str">
            <v>個</v>
          </cell>
          <cell r="H281">
            <v>68000</v>
          </cell>
          <cell r="I281">
            <v>68000</v>
          </cell>
          <cell r="J281">
            <v>0</v>
          </cell>
          <cell r="K281">
            <v>0</v>
          </cell>
          <cell r="L281">
            <v>1</v>
          </cell>
          <cell r="M281">
            <v>34000</v>
          </cell>
          <cell r="N281">
            <v>34000</v>
          </cell>
          <cell r="O281">
            <v>1</v>
          </cell>
          <cell r="P281">
            <v>0</v>
          </cell>
          <cell r="Q281">
            <v>0</v>
          </cell>
        </row>
        <row r="282">
          <cell r="E282" t="str">
            <v>フランジ</v>
          </cell>
          <cell r="F282">
            <v>2</v>
          </cell>
          <cell r="G282" t="str">
            <v>個</v>
          </cell>
          <cell r="H282">
            <v>119000</v>
          </cell>
          <cell r="I282">
            <v>238000</v>
          </cell>
          <cell r="J282">
            <v>0</v>
          </cell>
          <cell r="K282">
            <v>0</v>
          </cell>
          <cell r="L282">
            <v>2</v>
          </cell>
          <cell r="M282">
            <v>59500</v>
          </cell>
          <cell r="N282">
            <v>119000</v>
          </cell>
          <cell r="O282">
            <v>2</v>
          </cell>
          <cell r="P282">
            <v>0</v>
          </cell>
          <cell r="Q282">
            <v>0</v>
          </cell>
        </row>
        <row r="283">
          <cell r="E283" t="str">
            <v>ロッド</v>
          </cell>
          <cell r="F283">
            <v>1</v>
          </cell>
          <cell r="G283" t="str">
            <v>個</v>
          </cell>
          <cell r="H283">
            <v>204000</v>
          </cell>
          <cell r="I283">
            <v>204000</v>
          </cell>
          <cell r="J283">
            <v>0</v>
          </cell>
          <cell r="K283">
            <v>0</v>
          </cell>
          <cell r="L283">
            <v>1</v>
          </cell>
          <cell r="M283">
            <v>102000</v>
          </cell>
          <cell r="N283">
            <v>102000</v>
          </cell>
          <cell r="O283">
            <v>1</v>
          </cell>
          <cell r="P283">
            <v>0</v>
          </cell>
          <cell r="Q283">
            <v>0</v>
          </cell>
        </row>
        <row r="284">
          <cell r="E284" t="str">
            <v>先端金物</v>
          </cell>
          <cell r="F284">
            <v>1</v>
          </cell>
          <cell r="G284" t="str">
            <v>個</v>
          </cell>
          <cell r="H284">
            <v>68000</v>
          </cell>
          <cell r="I284">
            <v>68000</v>
          </cell>
          <cell r="J284">
            <v>0</v>
          </cell>
          <cell r="K284">
            <v>0</v>
          </cell>
          <cell r="L284">
            <v>1</v>
          </cell>
          <cell r="M284">
            <v>34000</v>
          </cell>
          <cell r="N284">
            <v>34000</v>
          </cell>
          <cell r="O284">
            <v>1</v>
          </cell>
          <cell r="P284">
            <v>0</v>
          </cell>
          <cell r="Q284">
            <v>0</v>
          </cell>
        </row>
        <row r="285">
          <cell r="E285" t="str">
            <v>ブッシュ</v>
          </cell>
          <cell r="F285">
            <v>1</v>
          </cell>
          <cell r="G285" t="str">
            <v>個</v>
          </cell>
          <cell r="H285">
            <v>20400</v>
          </cell>
          <cell r="I285">
            <v>20400</v>
          </cell>
          <cell r="J285">
            <v>0</v>
          </cell>
          <cell r="K285">
            <v>0</v>
          </cell>
          <cell r="L285">
            <v>1</v>
          </cell>
          <cell r="M285">
            <v>10200</v>
          </cell>
          <cell r="N285">
            <v>10200</v>
          </cell>
          <cell r="O285">
            <v>1</v>
          </cell>
          <cell r="P285">
            <v>0</v>
          </cell>
          <cell r="Q285">
            <v>0</v>
          </cell>
        </row>
        <row r="286">
          <cell r="E286" t="str">
            <v>ピン</v>
          </cell>
          <cell r="F286">
            <v>1</v>
          </cell>
          <cell r="G286" t="str">
            <v>個</v>
          </cell>
          <cell r="H286">
            <v>40800</v>
          </cell>
          <cell r="I286">
            <v>40800</v>
          </cell>
          <cell r="J286">
            <v>0</v>
          </cell>
          <cell r="K286">
            <v>0</v>
          </cell>
          <cell r="L286">
            <v>1</v>
          </cell>
          <cell r="M286">
            <v>20400</v>
          </cell>
          <cell r="N286">
            <v>20400</v>
          </cell>
          <cell r="O286">
            <v>1</v>
          </cell>
          <cell r="P286">
            <v>0</v>
          </cell>
          <cell r="Q286">
            <v>0</v>
          </cell>
        </row>
        <row r="287">
          <cell r="E287" t="str">
            <v>キープレート</v>
          </cell>
          <cell r="F287">
            <v>1</v>
          </cell>
          <cell r="G287" t="str">
            <v>個</v>
          </cell>
          <cell r="H287">
            <v>5200</v>
          </cell>
          <cell r="I287">
            <v>5200</v>
          </cell>
          <cell r="J287">
            <v>0</v>
          </cell>
          <cell r="K287">
            <v>0</v>
          </cell>
          <cell r="L287">
            <v>1</v>
          </cell>
          <cell r="M287">
            <v>2600</v>
          </cell>
          <cell r="N287">
            <v>2600</v>
          </cell>
          <cell r="O287">
            <v>1</v>
          </cell>
          <cell r="P287">
            <v>0</v>
          </cell>
          <cell r="Q287">
            <v>0</v>
          </cell>
        </row>
        <row r="288">
          <cell r="E288" t="str">
            <v>ロッドシール装置</v>
          </cell>
          <cell r="F288">
            <v>1</v>
          </cell>
          <cell r="G288" t="str">
            <v>個</v>
          </cell>
          <cell r="H288">
            <v>200000</v>
          </cell>
          <cell r="I288">
            <v>200000</v>
          </cell>
          <cell r="J288">
            <v>0</v>
          </cell>
          <cell r="K288">
            <v>0</v>
          </cell>
          <cell r="L288">
            <v>1</v>
          </cell>
          <cell r="M288">
            <v>100000</v>
          </cell>
          <cell r="N288">
            <v>100000</v>
          </cell>
          <cell r="O288">
            <v>1</v>
          </cell>
          <cell r="P288">
            <v>0</v>
          </cell>
          <cell r="Q288">
            <v>0</v>
          </cell>
        </row>
        <row r="289">
          <cell r="E289" t="str">
            <v>ガスケット</v>
          </cell>
          <cell r="F289">
            <v>5</v>
          </cell>
          <cell r="G289" t="str">
            <v>個</v>
          </cell>
          <cell r="H289">
            <v>2200</v>
          </cell>
          <cell r="I289">
            <v>11000</v>
          </cell>
          <cell r="J289">
            <v>0</v>
          </cell>
          <cell r="K289">
            <v>0</v>
          </cell>
          <cell r="L289">
            <v>5</v>
          </cell>
          <cell r="M289">
            <v>1100</v>
          </cell>
          <cell r="N289">
            <v>5500</v>
          </cell>
          <cell r="O289">
            <v>5</v>
          </cell>
          <cell r="P289">
            <v>0</v>
          </cell>
          <cell r="Q289">
            <v>0</v>
          </cell>
        </row>
        <row r="290">
          <cell r="E290" t="str">
            <v>ケーシング(1)</v>
          </cell>
          <cell r="F290">
            <v>1</v>
          </cell>
          <cell r="G290" t="str">
            <v>個</v>
          </cell>
          <cell r="H290">
            <v>95800</v>
          </cell>
          <cell r="I290">
            <v>95800</v>
          </cell>
          <cell r="J290">
            <v>0</v>
          </cell>
          <cell r="K290">
            <v>0</v>
          </cell>
          <cell r="L290">
            <v>1</v>
          </cell>
          <cell r="M290">
            <v>47900</v>
          </cell>
          <cell r="N290">
            <v>47900</v>
          </cell>
          <cell r="O290">
            <v>1</v>
          </cell>
          <cell r="P290">
            <v>0</v>
          </cell>
          <cell r="Q290">
            <v>0</v>
          </cell>
        </row>
        <row r="291">
          <cell r="E291" t="str">
            <v>ケーシング(2)</v>
          </cell>
          <cell r="F291">
            <v>1</v>
          </cell>
          <cell r="G291" t="str">
            <v>個</v>
          </cell>
          <cell r="H291">
            <v>98200</v>
          </cell>
          <cell r="I291">
            <v>98200</v>
          </cell>
          <cell r="J291">
            <v>0</v>
          </cell>
          <cell r="K291">
            <v>0</v>
          </cell>
          <cell r="L291">
            <v>1</v>
          </cell>
          <cell r="M291">
            <v>49100</v>
          </cell>
          <cell r="N291">
            <v>49100</v>
          </cell>
          <cell r="O291">
            <v>1</v>
          </cell>
          <cell r="P291">
            <v>0</v>
          </cell>
          <cell r="Q291">
            <v>0</v>
          </cell>
        </row>
        <row r="292">
          <cell r="E292" t="str">
            <v>取付板(1)</v>
          </cell>
          <cell r="F292">
            <v>1</v>
          </cell>
          <cell r="G292" t="str">
            <v>個</v>
          </cell>
          <cell r="H292">
            <v>25800</v>
          </cell>
          <cell r="I292">
            <v>25800</v>
          </cell>
          <cell r="J292">
            <v>0</v>
          </cell>
          <cell r="K292">
            <v>0</v>
          </cell>
          <cell r="L292">
            <v>1</v>
          </cell>
          <cell r="M292">
            <v>12900</v>
          </cell>
          <cell r="N292">
            <v>12900</v>
          </cell>
          <cell r="O292">
            <v>1</v>
          </cell>
          <cell r="P292">
            <v>0</v>
          </cell>
          <cell r="Q292">
            <v>0</v>
          </cell>
        </row>
        <row r="293">
          <cell r="E293" t="str">
            <v>取付板(2)</v>
          </cell>
          <cell r="F293">
            <v>1</v>
          </cell>
          <cell r="G293" t="str">
            <v>個</v>
          </cell>
          <cell r="H293">
            <v>6400</v>
          </cell>
          <cell r="I293">
            <v>6400</v>
          </cell>
          <cell r="J293">
            <v>0</v>
          </cell>
          <cell r="K293">
            <v>0</v>
          </cell>
          <cell r="L293">
            <v>1</v>
          </cell>
          <cell r="M293">
            <v>3200</v>
          </cell>
          <cell r="N293">
            <v>3200</v>
          </cell>
          <cell r="O293">
            <v>1</v>
          </cell>
          <cell r="P293">
            <v>0</v>
          </cell>
          <cell r="Q293">
            <v>0</v>
          </cell>
        </row>
        <row r="294">
          <cell r="E294" t="str">
            <v>取付板(3)</v>
          </cell>
          <cell r="F294">
            <v>1</v>
          </cell>
          <cell r="G294" t="str">
            <v>個</v>
          </cell>
          <cell r="H294">
            <v>6400</v>
          </cell>
          <cell r="I294">
            <v>6400</v>
          </cell>
          <cell r="J294">
            <v>0</v>
          </cell>
          <cell r="K294">
            <v>0</v>
          </cell>
          <cell r="L294">
            <v>1</v>
          </cell>
          <cell r="M294">
            <v>3200</v>
          </cell>
          <cell r="N294">
            <v>3200</v>
          </cell>
          <cell r="O294">
            <v>1</v>
          </cell>
          <cell r="P294">
            <v>0</v>
          </cell>
          <cell r="Q294">
            <v>0</v>
          </cell>
        </row>
        <row r="295">
          <cell r="E295" t="str">
            <v>取付板(4)</v>
          </cell>
          <cell r="F295">
            <v>1</v>
          </cell>
          <cell r="G295" t="str">
            <v>個</v>
          </cell>
          <cell r="H295">
            <v>11400</v>
          </cell>
          <cell r="I295">
            <v>11400</v>
          </cell>
          <cell r="J295">
            <v>0</v>
          </cell>
          <cell r="K295">
            <v>0</v>
          </cell>
          <cell r="L295">
            <v>1</v>
          </cell>
          <cell r="M295">
            <v>5700</v>
          </cell>
          <cell r="N295">
            <v>5700</v>
          </cell>
          <cell r="O295">
            <v>1</v>
          </cell>
          <cell r="P295">
            <v>0</v>
          </cell>
          <cell r="Q295">
            <v>0</v>
          </cell>
        </row>
        <row r="296">
          <cell r="E296" t="str">
            <v>取付板(6)</v>
          </cell>
          <cell r="F296">
            <v>1</v>
          </cell>
          <cell r="G296" t="str">
            <v>個</v>
          </cell>
          <cell r="H296">
            <v>4000</v>
          </cell>
          <cell r="I296">
            <v>4000</v>
          </cell>
          <cell r="J296">
            <v>0</v>
          </cell>
          <cell r="K296">
            <v>0</v>
          </cell>
          <cell r="L296">
            <v>1</v>
          </cell>
          <cell r="M296">
            <v>2000</v>
          </cell>
          <cell r="N296">
            <v>2000</v>
          </cell>
          <cell r="O296">
            <v>1</v>
          </cell>
          <cell r="P296">
            <v>0</v>
          </cell>
          <cell r="Q296">
            <v>0</v>
          </cell>
        </row>
        <row r="297">
          <cell r="E297" t="str">
            <v>取付板(7)</v>
          </cell>
          <cell r="F297">
            <v>1</v>
          </cell>
          <cell r="G297" t="str">
            <v>個</v>
          </cell>
          <cell r="H297">
            <v>2600</v>
          </cell>
          <cell r="I297">
            <v>2600</v>
          </cell>
          <cell r="J297">
            <v>0</v>
          </cell>
          <cell r="K297">
            <v>0</v>
          </cell>
          <cell r="L297">
            <v>1</v>
          </cell>
          <cell r="M297">
            <v>1300</v>
          </cell>
          <cell r="N297">
            <v>1300</v>
          </cell>
          <cell r="O297">
            <v>1</v>
          </cell>
          <cell r="P297">
            <v>0</v>
          </cell>
          <cell r="Q297">
            <v>0</v>
          </cell>
        </row>
        <row r="298">
          <cell r="E298" t="str">
            <v>シールプレート</v>
          </cell>
          <cell r="F298">
            <v>2</v>
          </cell>
          <cell r="G298" t="str">
            <v>個</v>
          </cell>
          <cell r="H298">
            <v>102000</v>
          </cell>
          <cell r="I298">
            <v>204000</v>
          </cell>
          <cell r="J298">
            <v>0</v>
          </cell>
          <cell r="K298">
            <v>0</v>
          </cell>
          <cell r="L298">
            <v>2</v>
          </cell>
          <cell r="M298">
            <v>51000</v>
          </cell>
          <cell r="N298">
            <v>102000</v>
          </cell>
          <cell r="O298">
            <v>2</v>
          </cell>
          <cell r="P298">
            <v>0</v>
          </cell>
          <cell r="Q298">
            <v>0</v>
          </cell>
        </row>
        <row r="299">
          <cell r="E299" t="str">
            <v>ロッドシール取付座</v>
          </cell>
          <cell r="F299">
            <v>1</v>
          </cell>
          <cell r="G299" t="str">
            <v>個</v>
          </cell>
          <cell r="H299">
            <v>51000</v>
          </cell>
          <cell r="I299">
            <v>51000</v>
          </cell>
          <cell r="J299">
            <v>0</v>
          </cell>
          <cell r="K299">
            <v>0</v>
          </cell>
          <cell r="L299">
            <v>1</v>
          </cell>
          <cell r="M299">
            <v>25500</v>
          </cell>
          <cell r="N299">
            <v>25500</v>
          </cell>
          <cell r="O299">
            <v>1</v>
          </cell>
          <cell r="P299">
            <v>0</v>
          </cell>
          <cell r="Q299">
            <v>0</v>
          </cell>
        </row>
        <row r="300">
          <cell r="E300" t="str">
            <v>点検蓋</v>
          </cell>
          <cell r="F300">
            <v>2</v>
          </cell>
          <cell r="G300" t="str">
            <v>個</v>
          </cell>
          <cell r="H300">
            <v>13600</v>
          </cell>
          <cell r="I300">
            <v>27200</v>
          </cell>
          <cell r="J300">
            <v>0</v>
          </cell>
          <cell r="K300">
            <v>0</v>
          </cell>
          <cell r="L300">
            <v>2</v>
          </cell>
          <cell r="M300">
            <v>6800</v>
          </cell>
          <cell r="N300">
            <v>13600</v>
          </cell>
          <cell r="O300">
            <v>2</v>
          </cell>
          <cell r="P300">
            <v>0</v>
          </cell>
          <cell r="Q300">
            <v>0</v>
          </cell>
        </row>
        <row r="301">
          <cell r="E301" t="str">
            <v>クランプ</v>
          </cell>
          <cell r="F301">
            <v>24</v>
          </cell>
          <cell r="G301" t="str">
            <v>個</v>
          </cell>
          <cell r="H301">
            <v>1600</v>
          </cell>
          <cell r="I301">
            <v>38400</v>
          </cell>
          <cell r="J301">
            <v>0</v>
          </cell>
          <cell r="K301">
            <v>0</v>
          </cell>
          <cell r="L301">
            <v>24</v>
          </cell>
          <cell r="M301">
            <v>800</v>
          </cell>
          <cell r="N301">
            <v>19200</v>
          </cell>
          <cell r="O301">
            <v>24</v>
          </cell>
          <cell r="P301">
            <v>0</v>
          </cell>
          <cell r="Q301">
            <v>0</v>
          </cell>
        </row>
        <row r="302">
          <cell r="E302" t="str">
            <v>パッキン(1)</v>
          </cell>
          <cell r="F302">
            <v>1</v>
          </cell>
          <cell r="G302" t="str">
            <v>個</v>
          </cell>
          <cell r="H302">
            <v>8600</v>
          </cell>
          <cell r="I302">
            <v>8600</v>
          </cell>
          <cell r="J302">
            <v>0</v>
          </cell>
          <cell r="K302">
            <v>0</v>
          </cell>
          <cell r="L302">
            <v>1</v>
          </cell>
          <cell r="M302">
            <v>4300</v>
          </cell>
          <cell r="N302">
            <v>4300</v>
          </cell>
          <cell r="O302">
            <v>1</v>
          </cell>
          <cell r="P302">
            <v>0</v>
          </cell>
          <cell r="Q302">
            <v>0</v>
          </cell>
        </row>
        <row r="303">
          <cell r="E303" t="str">
            <v>パッキン(2)</v>
          </cell>
          <cell r="F303">
            <v>2</v>
          </cell>
          <cell r="G303" t="str">
            <v>個</v>
          </cell>
          <cell r="H303">
            <v>3400</v>
          </cell>
          <cell r="I303">
            <v>6800</v>
          </cell>
          <cell r="J303">
            <v>0</v>
          </cell>
          <cell r="K303">
            <v>0</v>
          </cell>
          <cell r="L303">
            <v>2</v>
          </cell>
          <cell r="M303">
            <v>1700</v>
          </cell>
          <cell r="N303">
            <v>3400</v>
          </cell>
          <cell r="O303">
            <v>2</v>
          </cell>
          <cell r="P303">
            <v>0</v>
          </cell>
          <cell r="Q303">
            <v>0</v>
          </cell>
        </row>
        <row r="304">
          <cell r="E304" t="str">
            <v>パッキン(3)</v>
          </cell>
          <cell r="F304">
            <v>2</v>
          </cell>
          <cell r="G304" t="str">
            <v>個</v>
          </cell>
          <cell r="H304">
            <v>2200</v>
          </cell>
          <cell r="I304">
            <v>4400</v>
          </cell>
          <cell r="J304">
            <v>0</v>
          </cell>
          <cell r="K304">
            <v>0</v>
          </cell>
          <cell r="L304">
            <v>2</v>
          </cell>
          <cell r="M304">
            <v>1100</v>
          </cell>
          <cell r="N304">
            <v>2200</v>
          </cell>
          <cell r="O304">
            <v>2</v>
          </cell>
          <cell r="P304">
            <v>0</v>
          </cell>
          <cell r="Q304">
            <v>0</v>
          </cell>
        </row>
        <row r="305">
          <cell r="E305" t="str">
            <v>パッキン(4)</v>
          </cell>
          <cell r="F305">
            <v>1</v>
          </cell>
          <cell r="G305" t="str">
            <v>個</v>
          </cell>
          <cell r="H305">
            <v>1400</v>
          </cell>
          <cell r="I305">
            <v>1400</v>
          </cell>
          <cell r="J305">
            <v>0</v>
          </cell>
          <cell r="K305">
            <v>0</v>
          </cell>
          <cell r="L305">
            <v>1</v>
          </cell>
          <cell r="M305">
            <v>700</v>
          </cell>
          <cell r="N305">
            <v>700</v>
          </cell>
          <cell r="O305">
            <v>1</v>
          </cell>
          <cell r="P305">
            <v>0</v>
          </cell>
          <cell r="Q305">
            <v>0</v>
          </cell>
        </row>
        <row r="306">
          <cell r="E306" t="str">
            <v>パッキン(5)</v>
          </cell>
          <cell r="F306">
            <v>4</v>
          </cell>
          <cell r="G306" t="str">
            <v>個</v>
          </cell>
          <cell r="H306">
            <v>800</v>
          </cell>
          <cell r="I306">
            <v>3200</v>
          </cell>
          <cell r="J306">
            <v>0</v>
          </cell>
          <cell r="K306">
            <v>0</v>
          </cell>
          <cell r="L306">
            <v>4</v>
          </cell>
          <cell r="M306">
            <v>400</v>
          </cell>
          <cell r="N306">
            <v>1600</v>
          </cell>
          <cell r="O306">
            <v>4</v>
          </cell>
          <cell r="P306">
            <v>0</v>
          </cell>
          <cell r="Q306">
            <v>0</v>
          </cell>
        </row>
        <row r="307">
          <cell r="E307" t="str">
            <v>パッキン(6)</v>
          </cell>
          <cell r="F307">
            <v>2</v>
          </cell>
          <cell r="G307" t="str">
            <v>個</v>
          </cell>
          <cell r="H307">
            <v>1400</v>
          </cell>
          <cell r="I307">
            <v>2800</v>
          </cell>
          <cell r="J307">
            <v>0</v>
          </cell>
          <cell r="K307">
            <v>0</v>
          </cell>
          <cell r="L307">
            <v>2</v>
          </cell>
          <cell r="M307">
            <v>700</v>
          </cell>
          <cell r="N307">
            <v>1400</v>
          </cell>
          <cell r="O307">
            <v>2</v>
          </cell>
          <cell r="P307">
            <v>0</v>
          </cell>
          <cell r="Q307">
            <v>0</v>
          </cell>
        </row>
        <row r="308">
          <cell r="E308" t="str">
            <v>パッキン(7)</v>
          </cell>
          <cell r="F308">
            <v>2</v>
          </cell>
          <cell r="G308" t="str">
            <v>個</v>
          </cell>
          <cell r="H308">
            <v>6200</v>
          </cell>
          <cell r="I308">
            <v>12400</v>
          </cell>
          <cell r="J308">
            <v>0</v>
          </cell>
          <cell r="K308">
            <v>0</v>
          </cell>
          <cell r="L308">
            <v>2</v>
          </cell>
          <cell r="M308">
            <v>3100</v>
          </cell>
          <cell r="N308">
            <v>6200</v>
          </cell>
          <cell r="O308">
            <v>2</v>
          </cell>
          <cell r="P308">
            <v>0</v>
          </cell>
          <cell r="Q308">
            <v>0</v>
          </cell>
        </row>
        <row r="309">
          <cell r="E309" t="str">
            <v>取付板(8)</v>
          </cell>
          <cell r="F309">
            <v>1</v>
          </cell>
          <cell r="G309" t="str">
            <v>個</v>
          </cell>
          <cell r="H309">
            <v>11000</v>
          </cell>
          <cell r="I309">
            <v>11000</v>
          </cell>
          <cell r="J309">
            <v>0</v>
          </cell>
          <cell r="K309">
            <v>0</v>
          </cell>
          <cell r="L309">
            <v>1</v>
          </cell>
          <cell r="M309">
            <v>5500</v>
          </cell>
          <cell r="N309">
            <v>5500</v>
          </cell>
          <cell r="O309">
            <v>1</v>
          </cell>
          <cell r="P309">
            <v>0</v>
          </cell>
          <cell r="Q309">
            <v>0</v>
          </cell>
        </row>
        <row r="310">
          <cell r="E310" t="str">
            <v>ボルト類</v>
          </cell>
          <cell r="F310">
            <v>1</v>
          </cell>
          <cell r="G310" t="str">
            <v>式</v>
          </cell>
          <cell r="H310">
            <v>340000</v>
          </cell>
          <cell r="I310">
            <v>340000</v>
          </cell>
          <cell r="J310">
            <v>0</v>
          </cell>
          <cell r="K310">
            <v>0</v>
          </cell>
          <cell r="L310">
            <v>1</v>
          </cell>
          <cell r="M310">
            <v>170000</v>
          </cell>
          <cell r="N310">
            <v>170000</v>
          </cell>
          <cell r="O310">
            <v>1</v>
          </cell>
          <cell r="P310">
            <v>0</v>
          </cell>
          <cell r="Q310">
            <v>0</v>
          </cell>
        </row>
        <row r="311">
          <cell r="E311" t="str">
            <v>遮蔽板 (SS製)取付ﾎﾞﾙﾄ･座金付</v>
          </cell>
          <cell r="F311">
            <v>1</v>
          </cell>
          <cell r="G311" t="str">
            <v>組</v>
          </cell>
          <cell r="H311">
            <v>87000</v>
          </cell>
          <cell r="I311">
            <v>87000</v>
          </cell>
          <cell r="J311">
            <v>0</v>
          </cell>
          <cell r="K311">
            <v>0</v>
          </cell>
          <cell r="L311">
            <v>1</v>
          </cell>
          <cell r="M311">
            <v>58000</v>
          </cell>
          <cell r="N311">
            <v>58000</v>
          </cell>
          <cell r="O311">
            <v>1</v>
          </cell>
          <cell r="P311">
            <v>0</v>
          </cell>
          <cell r="Q311">
            <v>0</v>
          </cell>
        </row>
        <row r="312">
          <cell r="E312" t="str">
            <v>中間部ｽｸﾚｰﾊﾟ</v>
          </cell>
          <cell r="F312">
            <v>10</v>
          </cell>
          <cell r="G312" t="str">
            <v>個</v>
          </cell>
          <cell r="H312">
            <v>32400</v>
          </cell>
          <cell r="I312">
            <v>324000</v>
          </cell>
          <cell r="J312" t="str">
            <v>5個/炉</v>
          </cell>
          <cell r="K312">
            <v>0</v>
          </cell>
          <cell r="L312">
            <v>10</v>
          </cell>
          <cell r="M312">
            <v>16200</v>
          </cell>
          <cell r="N312">
            <v>162000</v>
          </cell>
          <cell r="O312">
            <v>10</v>
          </cell>
          <cell r="P312">
            <v>0</v>
          </cell>
          <cell r="Q312">
            <v>0</v>
          </cell>
        </row>
        <row r="313">
          <cell r="E313" t="str">
            <v>両端部ｽｸﾚｰﾊﾟ</v>
          </cell>
          <cell r="F313">
            <v>4</v>
          </cell>
          <cell r="G313" t="str">
            <v>個</v>
          </cell>
          <cell r="H313">
            <v>32400</v>
          </cell>
          <cell r="I313">
            <v>129600</v>
          </cell>
          <cell r="J313" t="str">
            <v>2個/炉</v>
          </cell>
          <cell r="K313">
            <v>0</v>
          </cell>
          <cell r="L313">
            <v>4</v>
          </cell>
          <cell r="M313">
            <v>16200</v>
          </cell>
          <cell r="N313">
            <v>64800</v>
          </cell>
          <cell r="O313">
            <v>4</v>
          </cell>
          <cell r="P313">
            <v>0</v>
          </cell>
          <cell r="Q313">
            <v>0</v>
          </cell>
        </row>
        <row r="314">
          <cell r="E314" t="str">
            <v>同上用六角ﾎﾞﾙﾄ・平座金</v>
          </cell>
          <cell r="F314">
            <v>22</v>
          </cell>
          <cell r="G314" t="str">
            <v>組</v>
          </cell>
          <cell r="H314">
            <v>200</v>
          </cell>
          <cell r="I314">
            <v>4400</v>
          </cell>
          <cell r="J314" t="str">
            <v>21組/炉</v>
          </cell>
          <cell r="K314">
            <v>0</v>
          </cell>
          <cell r="L314">
            <v>22</v>
          </cell>
          <cell r="M314">
            <v>150</v>
          </cell>
          <cell r="N314">
            <v>3300</v>
          </cell>
          <cell r="O314">
            <v>22</v>
          </cell>
          <cell r="P314">
            <v>0</v>
          </cell>
          <cell r="Q314">
            <v>0</v>
          </cell>
        </row>
        <row r="315"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E316" t="str">
            <v>助燃ﾊﾞｰﾅｰ点検(1炉分)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　</v>
          </cell>
        </row>
        <row r="317">
          <cell r="E317" t="str">
            <v>材料費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E318" t="str">
            <v>平ﾍﾞﾙﾄ</v>
          </cell>
          <cell r="F318">
            <v>1</v>
          </cell>
          <cell r="G318" t="str">
            <v>本</v>
          </cell>
          <cell r="H318">
            <v>12000</v>
          </cell>
          <cell r="I318">
            <v>12000</v>
          </cell>
          <cell r="J318">
            <v>0</v>
          </cell>
          <cell r="K318">
            <v>0</v>
          </cell>
          <cell r="L318">
            <v>1</v>
          </cell>
          <cell r="M318">
            <v>10000</v>
          </cell>
          <cell r="N318">
            <v>10000</v>
          </cell>
          <cell r="O318">
            <v>0</v>
          </cell>
          <cell r="P318">
            <v>0</v>
          </cell>
          <cell r="Q318">
            <v>0</v>
          </cell>
        </row>
        <row r="319">
          <cell r="E319" t="str">
            <v>ﾍﾞｱﾘﾝｸﾞ(前後各1)､ｸﾞﾘｽ､ﾊﾟｯｷﾝ類､Oﾘﾝｸﾞ</v>
          </cell>
          <cell r="F319">
            <v>1</v>
          </cell>
          <cell r="G319" t="str">
            <v>式</v>
          </cell>
          <cell r="H319">
            <v>28000</v>
          </cell>
          <cell r="I319">
            <v>28000</v>
          </cell>
          <cell r="J319">
            <v>0</v>
          </cell>
          <cell r="K319">
            <v>0</v>
          </cell>
          <cell r="L319">
            <v>1</v>
          </cell>
          <cell r="M319">
            <v>20000</v>
          </cell>
          <cell r="N319">
            <v>20000</v>
          </cell>
          <cell r="O319">
            <v>0</v>
          </cell>
          <cell r="P319">
            <v>0</v>
          </cell>
          <cell r="Q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E321" t="str">
            <v>ﾌﾞﾘｯｼﾞ解除装置点検整備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 t="str">
            <v>ﾀｲﾖｰ KK-006</v>
          </cell>
        </row>
        <row r="322">
          <cell r="E322" t="str">
            <v>材料費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 t="str">
            <v>横中</v>
          </cell>
        </row>
        <row r="323">
          <cell r="E323" t="str">
            <v>ﾊﾟｯｷﾝ</v>
          </cell>
          <cell r="F323">
            <v>3</v>
          </cell>
          <cell r="G323" t="str">
            <v>組</v>
          </cell>
          <cell r="H323">
            <v>10500</v>
          </cell>
          <cell r="I323">
            <v>31500</v>
          </cell>
          <cell r="J323">
            <v>0</v>
          </cell>
          <cell r="K323">
            <v>0</v>
          </cell>
          <cell r="L323">
            <v>3</v>
          </cell>
          <cell r="M323">
            <v>7200</v>
          </cell>
          <cell r="N323">
            <v>21600</v>
          </cell>
          <cell r="O323">
            <v>0</v>
          </cell>
          <cell r="P323" t="str">
            <v>タイヨー</v>
          </cell>
          <cell r="Q323">
            <v>0</v>
          </cell>
        </row>
        <row r="324">
          <cell r="E324" t="str">
            <v>ﾌﾞｯｼｭ</v>
          </cell>
          <cell r="F324">
            <v>3</v>
          </cell>
          <cell r="G324" t="str">
            <v>個</v>
          </cell>
          <cell r="H324">
            <v>16000</v>
          </cell>
          <cell r="I324">
            <v>48000</v>
          </cell>
          <cell r="J324">
            <v>0</v>
          </cell>
          <cell r="K324">
            <v>0</v>
          </cell>
          <cell r="L324">
            <v>3</v>
          </cell>
          <cell r="M324">
            <v>10900</v>
          </cell>
          <cell r="N324">
            <v>32700</v>
          </cell>
          <cell r="O324">
            <v>0</v>
          </cell>
          <cell r="P324" t="str">
            <v>タイヨー</v>
          </cell>
          <cell r="Q324">
            <v>0</v>
          </cell>
        </row>
        <row r="325">
          <cell r="E325" t="str">
            <v>ｼﾞｬﾊﾞﾗ(CR)</v>
          </cell>
          <cell r="F325">
            <v>3</v>
          </cell>
          <cell r="G325" t="str">
            <v>個</v>
          </cell>
          <cell r="H325">
            <v>28500</v>
          </cell>
          <cell r="I325">
            <v>85500</v>
          </cell>
          <cell r="J325">
            <v>0</v>
          </cell>
          <cell r="K325">
            <v>0</v>
          </cell>
          <cell r="L325">
            <v>3</v>
          </cell>
          <cell r="M325">
            <v>19500</v>
          </cell>
          <cell r="N325">
            <v>58500</v>
          </cell>
          <cell r="O325">
            <v>0</v>
          </cell>
          <cell r="P325" t="str">
            <v>タイヨー</v>
          </cell>
          <cell r="Q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E327" t="str">
            <v>燃焼ｶﾞｽ冷却設備清掃点検整備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E328" t="str">
            <v>ﾎﾞｲﾗｰ点検整備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E329" t="str">
            <v>蒸気ﾄﾞﾗﾑ点検整備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E330" t="str">
            <v>材料費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E331" t="str">
            <v>ｶﾞｽｹｯﾄ T/#1804-NA</v>
          </cell>
          <cell r="F331">
            <v>3</v>
          </cell>
          <cell r="G331" t="str">
            <v>枚</v>
          </cell>
          <cell r="H331">
            <v>7290</v>
          </cell>
          <cell r="I331">
            <v>21870</v>
          </cell>
          <cell r="J331" t="str">
            <v>ﾏﾝﾎｰﾙ蓋</v>
          </cell>
          <cell r="K331">
            <v>0</v>
          </cell>
          <cell r="L331">
            <v>3</v>
          </cell>
          <cell r="M331">
            <v>6910</v>
          </cell>
          <cell r="N331">
            <v>20730</v>
          </cell>
          <cell r="O331">
            <v>0</v>
          </cell>
          <cell r="P331">
            <v>0</v>
          </cell>
          <cell r="Q331" t="str">
            <v>ﾆﾁｱｽ</v>
          </cell>
        </row>
        <row r="332">
          <cell r="E332" t="str">
            <v>ｹﾞｰｼﾞｶﾞﾗｽ t9</v>
          </cell>
          <cell r="F332">
            <v>24</v>
          </cell>
          <cell r="G332" t="str">
            <v>組</v>
          </cell>
          <cell r="H332">
            <v>5500</v>
          </cell>
          <cell r="I332">
            <v>132000</v>
          </cell>
          <cell r="J332" t="str">
            <v>液面計</v>
          </cell>
          <cell r="K332">
            <v>0</v>
          </cell>
          <cell r="L332">
            <v>24</v>
          </cell>
          <cell r="M332">
            <v>4400</v>
          </cell>
          <cell r="N332">
            <v>105600</v>
          </cell>
          <cell r="O332">
            <v>0</v>
          </cell>
          <cell r="P332">
            <v>0</v>
          </cell>
          <cell r="Q332" t="str">
            <v>文化貿易</v>
          </cell>
        </row>
        <row r="333">
          <cell r="E333" t="str">
            <v>ﾏｲｶﾌﾟﾚｰﾄﾊﾟｯｷﾝ #9x0.15t
ｸｯｼｮﾝﾊﾟｯｷﾝ #9 G#9800</v>
          </cell>
          <cell r="F333">
            <v>24</v>
          </cell>
          <cell r="G333" t="str">
            <v>組</v>
          </cell>
          <cell r="H333">
            <v>18200</v>
          </cell>
          <cell r="I333">
            <v>436800</v>
          </cell>
          <cell r="J333" t="str">
            <v>液面計</v>
          </cell>
          <cell r="K333">
            <v>0</v>
          </cell>
          <cell r="L333">
            <v>24</v>
          </cell>
          <cell r="M333">
            <v>14000</v>
          </cell>
          <cell r="N333">
            <v>336000</v>
          </cell>
          <cell r="O333">
            <v>0</v>
          </cell>
          <cell r="P333">
            <v>0</v>
          </cell>
          <cell r="Q333" t="str">
            <v>文化 P/#6631,G/#9800,MICAｾｯﾄ</v>
          </cell>
        </row>
        <row r="334">
          <cell r="E334" t="str">
            <v>ｶﾞｽｹｯﾄ T/#1834 30K-15A</v>
          </cell>
          <cell r="F334">
            <v>6</v>
          </cell>
          <cell r="G334" t="str">
            <v>枚</v>
          </cell>
          <cell r="H334">
            <v>250</v>
          </cell>
          <cell r="I334">
            <v>1500</v>
          </cell>
          <cell r="J334" t="str">
            <v>液面計</v>
          </cell>
          <cell r="K334">
            <v>0</v>
          </cell>
          <cell r="L334">
            <v>6</v>
          </cell>
          <cell r="M334">
            <v>185</v>
          </cell>
          <cell r="N334">
            <v>1110</v>
          </cell>
          <cell r="O334">
            <v>0</v>
          </cell>
          <cell r="P334">
            <v>0</v>
          </cell>
          <cell r="Q334" t="str">
            <v>ﾆﾁｱｽ SAY定価</v>
          </cell>
        </row>
        <row r="335">
          <cell r="E335" t="str">
            <v>ｶﾞｽｹｯﾄ T/#1834 30K-25A</v>
          </cell>
          <cell r="F335">
            <v>12</v>
          </cell>
          <cell r="G335" t="str">
            <v>枚</v>
          </cell>
          <cell r="H335">
            <v>260</v>
          </cell>
          <cell r="I335">
            <v>3120</v>
          </cell>
          <cell r="J335" t="str">
            <v>液面計</v>
          </cell>
          <cell r="K335">
            <v>0</v>
          </cell>
          <cell r="L335">
            <v>12</v>
          </cell>
          <cell r="M335">
            <v>210</v>
          </cell>
          <cell r="N335">
            <v>2520</v>
          </cell>
          <cell r="O335">
            <v>0</v>
          </cell>
          <cell r="P335">
            <v>0</v>
          </cell>
          <cell r="Q335" t="str">
            <v>ﾆﾁｱｽ SAY定価</v>
          </cell>
        </row>
        <row r="336">
          <cell r="E336" t="str">
            <v>ｶﾞｽｹｯﾄ P/#2600</v>
          </cell>
          <cell r="F336">
            <v>48</v>
          </cell>
          <cell r="G336" t="str">
            <v>枚</v>
          </cell>
          <cell r="H336">
            <v>1560</v>
          </cell>
          <cell r="I336">
            <v>74880</v>
          </cell>
          <cell r="J336" t="str">
            <v>液面計</v>
          </cell>
          <cell r="K336">
            <v>0</v>
          </cell>
          <cell r="L336">
            <v>48</v>
          </cell>
          <cell r="M336">
            <v>1200</v>
          </cell>
          <cell r="N336">
            <v>57600</v>
          </cell>
          <cell r="O336">
            <v>0</v>
          </cell>
          <cell r="P336">
            <v>0</v>
          </cell>
          <cell r="Q336" t="str">
            <v>文化貿易</v>
          </cell>
        </row>
        <row r="337">
          <cell r="E337" t="str">
            <v>ｸﾞﾗﾝﾄﾞﾊﾟｯｷﾝ φ18xφ10ｘ16t ﾉﾝｱｽ</v>
          </cell>
          <cell r="F337">
            <v>24</v>
          </cell>
          <cell r="G337" t="str">
            <v>個</v>
          </cell>
          <cell r="H337">
            <v>2880</v>
          </cell>
          <cell r="I337">
            <v>69120</v>
          </cell>
          <cell r="J337" t="str">
            <v>液面計</v>
          </cell>
          <cell r="K337">
            <v>0</v>
          </cell>
          <cell r="L337">
            <v>24</v>
          </cell>
          <cell r="M337">
            <v>2200</v>
          </cell>
          <cell r="N337">
            <v>52800</v>
          </cell>
          <cell r="O337">
            <v>0</v>
          </cell>
          <cell r="P337">
            <v>0</v>
          </cell>
          <cell r="Q337" t="str">
            <v>文化貿易</v>
          </cell>
        </row>
        <row r="338">
          <cell r="E338" t="str">
            <v>ｸﾞﾗﾝﾄﾞﾊﾟｯｷﾝ φ14xφ 8x12t ﾉﾝｱｽ</v>
          </cell>
          <cell r="F338">
            <v>24</v>
          </cell>
          <cell r="G338" t="str">
            <v>個</v>
          </cell>
          <cell r="H338">
            <v>2880</v>
          </cell>
          <cell r="I338">
            <v>69120</v>
          </cell>
          <cell r="J338" t="str">
            <v>液面計</v>
          </cell>
          <cell r="K338">
            <v>0</v>
          </cell>
          <cell r="L338">
            <v>24</v>
          </cell>
          <cell r="M338">
            <v>2200</v>
          </cell>
          <cell r="N338">
            <v>52800</v>
          </cell>
          <cell r="O338">
            <v>0</v>
          </cell>
          <cell r="P338">
            <v>0</v>
          </cell>
          <cell r="Q338" t="str">
            <v>文化貿易</v>
          </cell>
        </row>
        <row r="339">
          <cell r="E339" t="str">
            <v>ﾎﾞﾙﾄﾅｯﾄ SS400 M12x25L</v>
          </cell>
          <cell r="F339">
            <v>1014</v>
          </cell>
          <cell r="G339" t="str">
            <v>組</v>
          </cell>
          <cell r="H339">
            <v>10</v>
          </cell>
          <cell r="I339">
            <v>10140</v>
          </cell>
          <cell r="J339" t="str">
            <v>内部品</v>
          </cell>
          <cell r="K339">
            <v>0</v>
          </cell>
          <cell r="L339">
            <v>1014</v>
          </cell>
          <cell r="M339">
            <v>8</v>
          </cell>
          <cell r="N339">
            <v>8112</v>
          </cell>
          <cell r="O339">
            <v>0</v>
          </cell>
          <cell r="P339">
            <v>0</v>
          </cell>
          <cell r="Q339" t="str">
            <v>大関裸子</v>
          </cell>
        </row>
        <row r="340">
          <cell r="E340" t="str">
            <v>ﾎﾞﾙﾄﾅｯﾄ SS400 M12x30L</v>
          </cell>
          <cell r="F340">
            <v>60</v>
          </cell>
          <cell r="G340" t="str">
            <v>組</v>
          </cell>
          <cell r="H340">
            <v>10</v>
          </cell>
          <cell r="I340">
            <v>600</v>
          </cell>
          <cell r="J340" t="str">
            <v>内部品</v>
          </cell>
          <cell r="K340">
            <v>0</v>
          </cell>
          <cell r="L340">
            <v>60</v>
          </cell>
          <cell r="M340">
            <v>8</v>
          </cell>
          <cell r="N340">
            <v>480</v>
          </cell>
          <cell r="O340">
            <v>0</v>
          </cell>
          <cell r="P340">
            <v>0</v>
          </cell>
          <cell r="Q340" t="str">
            <v>大関裸子</v>
          </cell>
        </row>
        <row r="341">
          <cell r="E341" t="str">
            <v>ﾎﾞﾙﾄﾅｯﾄ SS400 M10x35L</v>
          </cell>
          <cell r="F341">
            <v>48</v>
          </cell>
          <cell r="G341" t="str">
            <v>組</v>
          </cell>
          <cell r="H341">
            <v>10</v>
          </cell>
          <cell r="I341">
            <v>480</v>
          </cell>
          <cell r="J341" t="str">
            <v>内部品</v>
          </cell>
          <cell r="K341">
            <v>0</v>
          </cell>
          <cell r="L341">
            <v>48</v>
          </cell>
          <cell r="M341">
            <v>7</v>
          </cell>
          <cell r="N341">
            <v>336</v>
          </cell>
          <cell r="O341">
            <v>0</v>
          </cell>
          <cell r="P341">
            <v>0</v>
          </cell>
          <cell r="Q341" t="str">
            <v>大関裸子</v>
          </cell>
        </row>
        <row r="342">
          <cell r="E342" t="str">
            <v>ﾎﾞﾙﾄﾅｯﾄ SS400 M16x50L</v>
          </cell>
          <cell r="F342">
            <v>48</v>
          </cell>
          <cell r="G342" t="str">
            <v>組</v>
          </cell>
          <cell r="H342">
            <v>30</v>
          </cell>
          <cell r="I342">
            <v>1440</v>
          </cell>
          <cell r="J342" t="str">
            <v>内部品</v>
          </cell>
          <cell r="K342">
            <v>0</v>
          </cell>
          <cell r="L342">
            <v>48</v>
          </cell>
          <cell r="M342">
            <v>18</v>
          </cell>
          <cell r="N342">
            <v>864</v>
          </cell>
          <cell r="O342">
            <v>0</v>
          </cell>
          <cell r="P342">
            <v>0</v>
          </cell>
          <cell r="Q342" t="str">
            <v>大関裸子</v>
          </cell>
        </row>
        <row r="343">
          <cell r="E343" t="str">
            <v>ﾎﾞﾙﾄﾅｯﾄ SS400 M20x65L</v>
          </cell>
          <cell r="F343">
            <v>48</v>
          </cell>
          <cell r="G343" t="str">
            <v>組</v>
          </cell>
          <cell r="H343">
            <v>50</v>
          </cell>
          <cell r="I343">
            <v>2400</v>
          </cell>
          <cell r="J343" t="str">
            <v>内部品</v>
          </cell>
          <cell r="K343">
            <v>0</v>
          </cell>
          <cell r="L343">
            <v>48</v>
          </cell>
          <cell r="M343">
            <v>36</v>
          </cell>
          <cell r="N343">
            <v>1728</v>
          </cell>
          <cell r="O343">
            <v>0</v>
          </cell>
          <cell r="P343">
            <v>0</v>
          </cell>
          <cell r="Q343" t="str">
            <v>大関裸子</v>
          </cell>
        </row>
        <row r="344">
          <cell r="E344" t="str">
            <v>Uﾎﾞﾙﾄﾅｯﾄ M16(U100)</v>
          </cell>
          <cell r="F344">
            <v>9</v>
          </cell>
          <cell r="G344" t="str">
            <v>組</v>
          </cell>
          <cell r="H344">
            <v>110</v>
          </cell>
          <cell r="I344">
            <v>990</v>
          </cell>
          <cell r="J344" t="str">
            <v>内部品</v>
          </cell>
          <cell r="K344">
            <v>0</v>
          </cell>
          <cell r="L344">
            <v>9</v>
          </cell>
          <cell r="M344">
            <v>95</v>
          </cell>
          <cell r="N344">
            <v>855</v>
          </cell>
          <cell r="O344">
            <v>0</v>
          </cell>
          <cell r="P344">
            <v>0</v>
          </cell>
          <cell r="Q344" t="str">
            <v>大関裸子</v>
          </cell>
        </row>
        <row r="345">
          <cell r="E345" t="str">
            <v>Uﾎﾞﾙﾄﾅｯﾄ M20(U200)</v>
          </cell>
          <cell r="F345">
            <v>18</v>
          </cell>
          <cell r="G345" t="str">
            <v>組</v>
          </cell>
          <cell r="H345">
            <v>340</v>
          </cell>
          <cell r="I345">
            <v>6120</v>
          </cell>
          <cell r="J345" t="str">
            <v>内部品</v>
          </cell>
          <cell r="K345">
            <v>0</v>
          </cell>
          <cell r="L345">
            <v>18</v>
          </cell>
          <cell r="M345">
            <v>280</v>
          </cell>
          <cell r="N345">
            <v>5040</v>
          </cell>
          <cell r="O345">
            <v>0</v>
          </cell>
          <cell r="P345">
            <v>0</v>
          </cell>
          <cell r="Q345" t="str">
            <v>大関裸子</v>
          </cell>
        </row>
        <row r="346">
          <cell r="E346" t="str">
            <v>ｶﾞｽｹｯﾄ T/#1100 5K-20A</v>
          </cell>
          <cell r="F346">
            <v>12</v>
          </cell>
          <cell r="G346" t="str">
            <v>枚</v>
          </cell>
          <cell r="H346">
            <v>90</v>
          </cell>
          <cell r="I346">
            <v>1080</v>
          </cell>
          <cell r="J346" t="str">
            <v>内部品</v>
          </cell>
          <cell r="K346">
            <v>0</v>
          </cell>
          <cell r="L346">
            <v>12</v>
          </cell>
          <cell r="M346">
            <v>30</v>
          </cell>
          <cell r="N346">
            <v>360</v>
          </cell>
          <cell r="O346">
            <v>0</v>
          </cell>
          <cell r="P346">
            <v>0</v>
          </cell>
          <cell r="Q346" t="str">
            <v>ﾆﾁｱｽ SAY定価</v>
          </cell>
        </row>
        <row r="347">
          <cell r="E347" t="str">
            <v>ｶﾞｽｹｯﾄ T/#1100 5K-100A</v>
          </cell>
          <cell r="F347">
            <v>6</v>
          </cell>
          <cell r="G347" t="str">
            <v>枚</v>
          </cell>
          <cell r="H347">
            <v>270</v>
          </cell>
          <cell r="I347">
            <v>1620</v>
          </cell>
          <cell r="J347" t="str">
            <v>内部品</v>
          </cell>
          <cell r="K347">
            <v>0</v>
          </cell>
          <cell r="L347">
            <v>6</v>
          </cell>
          <cell r="M347">
            <v>120</v>
          </cell>
          <cell r="N347">
            <v>720</v>
          </cell>
          <cell r="O347">
            <v>0</v>
          </cell>
          <cell r="P347">
            <v>0</v>
          </cell>
          <cell r="Q347" t="str">
            <v>ﾆﾁｱｽ SAY定価</v>
          </cell>
        </row>
        <row r="348">
          <cell r="E348" t="str">
            <v>ｶﾞｽｹｯﾄ T/#1100 5K-200A</v>
          </cell>
          <cell r="F348">
            <v>6</v>
          </cell>
          <cell r="G348" t="str">
            <v>枚</v>
          </cell>
          <cell r="H348">
            <v>650</v>
          </cell>
          <cell r="I348">
            <v>3900</v>
          </cell>
          <cell r="J348" t="str">
            <v>内部品</v>
          </cell>
          <cell r="K348">
            <v>0</v>
          </cell>
          <cell r="L348">
            <v>6</v>
          </cell>
          <cell r="M348">
            <v>260</v>
          </cell>
          <cell r="N348">
            <v>1560</v>
          </cell>
          <cell r="O348">
            <v>0</v>
          </cell>
          <cell r="P348">
            <v>0</v>
          </cell>
          <cell r="Q348" t="str">
            <v>ﾆﾁｱｽ SAY定価</v>
          </cell>
        </row>
        <row r="349"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E350" t="str">
            <v>ﾎﾞｲﾗ水管点検整備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E351" t="str">
            <v>材料費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E352" t="str">
            <v>ｶﾞｽｹｯﾄ T/#1834-NA JIS30K-40A</v>
          </cell>
          <cell r="F352">
            <v>36</v>
          </cell>
          <cell r="G352" t="str">
            <v>枚</v>
          </cell>
          <cell r="H352">
            <v>560</v>
          </cell>
          <cell r="I352">
            <v>20160</v>
          </cell>
          <cell r="J352">
            <v>0</v>
          </cell>
          <cell r="K352">
            <v>0</v>
          </cell>
          <cell r="L352">
            <v>36</v>
          </cell>
          <cell r="M352">
            <v>470</v>
          </cell>
          <cell r="N352">
            <v>16920</v>
          </cell>
          <cell r="O352">
            <v>0</v>
          </cell>
          <cell r="P352" t="str">
            <v>管寄付36</v>
          </cell>
          <cell r="Q352">
            <v>0</v>
          </cell>
        </row>
        <row r="353">
          <cell r="E353" t="str">
            <v>ｶﾞｽｹｯﾄ T/#1834-NA JIS30K-100A</v>
          </cell>
          <cell r="F353">
            <v>42</v>
          </cell>
          <cell r="G353" t="str">
            <v>枚</v>
          </cell>
          <cell r="H353">
            <v>960</v>
          </cell>
          <cell r="I353">
            <v>40320</v>
          </cell>
          <cell r="J353">
            <v>0</v>
          </cell>
          <cell r="K353">
            <v>0</v>
          </cell>
          <cell r="L353">
            <v>42</v>
          </cell>
          <cell r="M353">
            <v>800</v>
          </cell>
          <cell r="N353">
            <v>33600</v>
          </cell>
          <cell r="O353">
            <v>0</v>
          </cell>
          <cell r="P353" t="str">
            <v>管寄付42</v>
          </cell>
          <cell r="Q353">
            <v>0</v>
          </cell>
        </row>
        <row r="354">
          <cell r="E354" t="str">
            <v>ｶﾞｽｹｯﾄ T/#1834-NA JIS30K-150A</v>
          </cell>
          <cell r="F354">
            <v>36</v>
          </cell>
          <cell r="G354" t="str">
            <v>枚</v>
          </cell>
          <cell r="H354">
            <v>1600</v>
          </cell>
          <cell r="I354">
            <v>57600</v>
          </cell>
          <cell r="J354">
            <v>0</v>
          </cell>
          <cell r="K354">
            <v>0</v>
          </cell>
          <cell r="L354">
            <v>36</v>
          </cell>
          <cell r="M354">
            <v>1380</v>
          </cell>
          <cell r="N354">
            <v>49680</v>
          </cell>
          <cell r="O354">
            <v>0</v>
          </cell>
          <cell r="P354" t="str">
            <v>管寄30､管寄付6</v>
          </cell>
          <cell r="Q354">
            <v>0</v>
          </cell>
        </row>
        <row r="355">
          <cell r="E355" t="str">
            <v>ｶﾞｽｹｯﾄ T/#1834-NA JIS30K-200A</v>
          </cell>
          <cell r="F355">
            <v>36</v>
          </cell>
          <cell r="G355" t="str">
            <v>枚</v>
          </cell>
          <cell r="H355">
            <v>2000</v>
          </cell>
          <cell r="I355">
            <v>72000</v>
          </cell>
          <cell r="J355">
            <v>0</v>
          </cell>
          <cell r="K355">
            <v>0</v>
          </cell>
          <cell r="L355">
            <v>36</v>
          </cell>
          <cell r="M355">
            <v>1800</v>
          </cell>
          <cell r="N355">
            <v>64800</v>
          </cell>
          <cell r="O355">
            <v>0</v>
          </cell>
          <cell r="P355" t="str">
            <v>管寄36</v>
          </cell>
          <cell r="Q355">
            <v>0</v>
          </cell>
        </row>
        <row r="356">
          <cell r="E356" t="str">
            <v>ﾁｭｰﾌﾞﾌﾟﾛﾃｸﾀｰ　SUS304 sch40</v>
          </cell>
          <cell r="F356">
            <v>1</v>
          </cell>
          <cell r="G356" t="str">
            <v>組</v>
          </cell>
          <cell r="H356">
            <v>7000</v>
          </cell>
          <cell r="I356">
            <v>7000</v>
          </cell>
          <cell r="J356">
            <v>0</v>
          </cell>
          <cell r="K356">
            <v>0</v>
          </cell>
          <cell r="L356">
            <v>1</v>
          </cell>
          <cell r="M356">
            <v>5000</v>
          </cell>
          <cell r="N356">
            <v>5000</v>
          </cell>
          <cell r="O356">
            <v>0</v>
          </cell>
          <cell r="P356">
            <v>0</v>
          </cell>
          <cell r="Q356">
            <v>0</v>
          </cell>
        </row>
        <row r="357"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E367" t="str">
            <v>蒸気ﾄﾞﾗﾑ･過熱器等付着弁開放整備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str">
            <v>(計装用元弁､連続ﾌﾞﾛｰ弁､液面元弁､ｴｱ抜き弁は除く［隔年のため］)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E368" t="str">
            <v>主蒸気弁3個､給水止め弁3個､給水逆止弁3個､水底吹出し弁18個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E369" t="str">
            <v>材料費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E370" t="str">
            <v>ｶﾞｽｹｯﾄ T/#1834R-GR 30K-150A</v>
          </cell>
          <cell r="F370">
            <v>3</v>
          </cell>
          <cell r="G370" t="str">
            <v>枚</v>
          </cell>
          <cell r="H370">
            <v>6840</v>
          </cell>
          <cell r="I370">
            <v>20520</v>
          </cell>
          <cell r="J370" t="str">
            <v>ボンネット</v>
          </cell>
          <cell r="K370">
            <v>0</v>
          </cell>
          <cell r="L370">
            <v>3</v>
          </cell>
          <cell r="M370">
            <v>5630</v>
          </cell>
          <cell r="N370">
            <v>486000</v>
          </cell>
          <cell r="O370">
            <v>0</v>
          </cell>
          <cell r="P370">
            <v>0</v>
          </cell>
          <cell r="Q370" t="str">
            <v>京浜ﾊﾞﾙﾌﾞ 安全弁等も含む</v>
          </cell>
        </row>
        <row r="371">
          <cell r="E371" t="str">
            <v>ｶﾞｽｹｯﾄ T/#1834R-GR 30K-100A</v>
          </cell>
          <cell r="F371">
            <v>6</v>
          </cell>
          <cell r="G371" t="str">
            <v>枚</v>
          </cell>
          <cell r="H371">
            <v>4540</v>
          </cell>
          <cell r="I371">
            <v>27240</v>
          </cell>
          <cell r="J371" t="str">
            <v>ボンネット</v>
          </cell>
          <cell r="K371">
            <v>0</v>
          </cell>
          <cell r="L371">
            <v>6</v>
          </cell>
          <cell r="M371">
            <v>3740</v>
          </cell>
          <cell r="N371">
            <v>0</v>
          </cell>
          <cell r="O371">
            <v>0</v>
          </cell>
          <cell r="P371" t="str">
            <v>上記に含む</v>
          </cell>
          <cell r="Q371" t="str">
            <v>京浜バルブ</v>
          </cell>
        </row>
        <row r="372">
          <cell r="E372" t="str">
            <v>ｶﾞｽｹｯﾄ T/#1834R-GR 30K-40A</v>
          </cell>
          <cell r="F372">
            <v>18</v>
          </cell>
          <cell r="G372" t="str">
            <v>枚</v>
          </cell>
          <cell r="H372">
            <v>2220</v>
          </cell>
          <cell r="I372">
            <v>39960</v>
          </cell>
          <cell r="J372" t="str">
            <v>ボンネット</v>
          </cell>
          <cell r="K372">
            <v>0</v>
          </cell>
          <cell r="L372">
            <v>18</v>
          </cell>
          <cell r="M372">
            <v>1830</v>
          </cell>
          <cell r="N372">
            <v>0</v>
          </cell>
          <cell r="O372">
            <v>0</v>
          </cell>
          <cell r="P372" t="str">
            <v>上記に含む</v>
          </cell>
          <cell r="Q372" t="str">
            <v>京浜バルブ</v>
          </cell>
        </row>
        <row r="373">
          <cell r="E373" t="str">
            <v>ｶﾞｽｹｯﾄ T/#1834 30K-40A</v>
          </cell>
          <cell r="F373">
            <v>36</v>
          </cell>
          <cell r="G373" t="str">
            <v>枚</v>
          </cell>
          <cell r="H373">
            <v>2220</v>
          </cell>
          <cell r="I373">
            <v>79920</v>
          </cell>
          <cell r="J373" t="str">
            <v>フランジ</v>
          </cell>
          <cell r="K373">
            <v>0</v>
          </cell>
          <cell r="L373">
            <v>36</v>
          </cell>
          <cell r="M373">
            <v>1830</v>
          </cell>
          <cell r="N373">
            <v>65880</v>
          </cell>
          <cell r="O373">
            <v>0</v>
          </cell>
          <cell r="P373">
            <v>0</v>
          </cell>
          <cell r="Q373" t="str">
            <v>ﾆﾁｱｽ SAY定価</v>
          </cell>
        </row>
        <row r="374">
          <cell r="E374" t="str">
            <v>ｸﾞﾗﾝﾄﾞﾊﾟｯｷﾝ 
P/#315 3mm､6mm､12mm</v>
          </cell>
          <cell r="F374">
            <v>3</v>
          </cell>
          <cell r="G374" t="str">
            <v>組</v>
          </cell>
          <cell r="H374">
            <v>1460</v>
          </cell>
          <cell r="I374">
            <v>4380</v>
          </cell>
          <cell r="J374">
            <v>0</v>
          </cell>
          <cell r="K374">
            <v>0</v>
          </cell>
          <cell r="L374">
            <v>3</v>
          </cell>
          <cell r="M374">
            <v>1200</v>
          </cell>
          <cell r="N374">
            <v>0</v>
          </cell>
          <cell r="O374">
            <v>0</v>
          </cell>
          <cell r="P374" t="str">
            <v>上記に含む</v>
          </cell>
          <cell r="Q374" t="str">
            <v>京浜バルブ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E376" t="str">
            <v>安全弁開放点検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E377" t="str">
            <v>蒸気ﾄﾞﾗﾑ3個､過熱器3個､脱気器2個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</row>
        <row r="378">
          <cell r="E378" t="str">
            <v>材料費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E379" t="str">
            <v>ｶﾞｽｹｯﾄ T/#1834-R JIS30K ﾄﾞﾗﾑ付</v>
          </cell>
          <cell r="F379">
            <v>3</v>
          </cell>
          <cell r="G379" t="str">
            <v>枚</v>
          </cell>
          <cell r="H379">
            <v>1750</v>
          </cell>
          <cell r="I379">
            <v>5250</v>
          </cell>
          <cell r="J379">
            <v>0</v>
          </cell>
          <cell r="K379">
            <v>0</v>
          </cell>
          <cell r="L379">
            <v>3</v>
          </cell>
          <cell r="M379">
            <v>1460</v>
          </cell>
          <cell r="N379">
            <v>4380</v>
          </cell>
          <cell r="O379">
            <v>0</v>
          </cell>
          <cell r="P379">
            <v>0</v>
          </cell>
          <cell r="Q379">
            <v>0</v>
          </cell>
        </row>
        <row r="380">
          <cell r="E380" t="str">
            <v>ｶﾞｽｹｯﾄ T/#1100 JIS10K ﾄﾞﾗﾑ付(出口)</v>
          </cell>
          <cell r="F380">
            <v>3</v>
          </cell>
          <cell r="G380" t="str">
            <v>枚</v>
          </cell>
          <cell r="H380">
            <v>300</v>
          </cell>
          <cell r="I380">
            <v>900</v>
          </cell>
          <cell r="J380">
            <v>0</v>
          </cell>
          <cell r="K380">
            <v>0</v>
          </cell>
          <cell r="L380">
            <v>3</v>
          </cell>
          <cell r="M380">
            <v>250</v>
          </cell>
          <cell r="N380">
            <v>750</v>
          </cell>
          <cell r="O380">
            <v>0</v>
          </cell>
          <cell r="P380">
            <v>0</v>
          </cell>
          <cell r="Q380">
            <v>0</v>
          </cell>
        </row>
        <row r="381">
          <cell r="E381" t="str">
            <v>ｶﾞｽｹｯﾄ T/#1834-R JIS30K 過熱器付</v>
          </cell>
          <cell r="F381">
            <v>3</v>
          </cell>
          <cell r="G381" t="str">
            <v>枚</v>
          </cell>
          <cell r="H381">
            <v>1450</v>
          </cell>
          <cell r="I381">
            <v>4350</v>
          </cell>
          <cell r="J381">
            <v>0</v>
          </cell>
          <cell r="K381">
            <v>0</v>
          </cell>
          <cell r="L381">
            <v>3</v>
          </cell>
          <cell r="M381">
            <v>1210</v>
          </cell>
          <cell r="N381">
            <v>3630</v>
          </cell>
          <cell r="O381">
            <v>0</v>
          </cell>
          <cell r="P381">
            <v>0</v>
          </cell>
          <cell r="Q381">
            <v>0</v>
          </cell>
        </row>
        <row r="382">
          <cell r="E382" t="str">
            <v>ｶﾞｽｹｯﾄ T/#1100 JIS10K 過熱器付(出口)</v>
          </cell>
          <cell r="F382">
            <v>3</v>
          </cell>
          <cell r="G382" t="str">
            <v>枚</v>
          </cell>
          <cell r="H382">
            <v>600</v>
          </cell>
          <cell r="I382">
            <v>1800</v>
          </cell>
          <cell r="J382">
            <v>0</v>
          </cell>
          <cell r="K382">
            <v>0</v>
          </cell>
          <cell r="L382">
            <v>3</v>
          </cell>
          <cell r="M382">
            <v>500</v>
          </cell>
          <cell r="N382">
            <v>1500</v>
          </cell>
          <cell r="O382">
            <v>0</v>
          </cell>
          <cell r="P382">
            <v>0</v>
          </cell>
          <cell r="Q382">
            <v>0</v>
          </cell>
        </row>
        <row r="383">
          <cell r="E383" t="str">
            <v>ｶﾞｽｹｯﾄ T/#1100 JIS10K 脱気器付</v>
          </cell>
          <cell r="F383">
            <v>2</v>
          </cell>
          <cell r="G383" t="str">
            <v>枚</v>
          </cell>
          <cell r="H383">
            <v>180</v>
          </cell>
          <cell r="I383">
            <v>360</v>
          </cell>
          <cell r="J383">
            <v>0</v>
          </cell>
          <cell r="K383">
            <v>0</v>
          </cell>
          <cell r="L383">
            <v>2</v>
          </cell>
          <cell r="M383">
            <v>150</v>
          </cell>
          <cell r="N383">
            <v>300</v>
          </cell>
          <cell r="O383">
            <v>0</v>
          </cell>
          <cell r="P383">
            <v>0</v>
          </cell>
          <cell r="Q383">
            <v>0</v>
          </cell>
        </row>
        <row r="384">
          <cell r="E384" t="str">
            <v>ｶﾞｽｹｯﾄ T/#1100 JIS10K 脱気器付(出口)</v>
          </cell>
          <cell r="F384">
            <v>2</v>
          </cell>
          <cell r="G384" t="str">
            <v>枚</v>
          </cell>
          <cell r="H384">
            <v>210</v>
          </cell>
          <cell r="I384">
            <v>420</v>
          </cell>
          <cell r="J384">
            <v>0</v>
          </cell>
          <cell r="K384">
            <v>0</v>
          </cell>
          <cell r="L384">
            <v>2</v>
          </cell>
          <cell r="M384">
            <v>180</v>
          </cell>
          <cell r="N384">
            <v>360</v>
          </cell>
          <cell r="O384">
            <v>0</v>
          </cell>
          <cell r="P384">
            <v>0</v>
          </cell>
          <cell r="Q384">
            <v>0</v>
          </cell>
        </row>
        <row r="385"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E387" t="str">
            <v>ﾎﾞｲﾗｰ給水ﾎﾟﾝﾌﾟ開放整備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E388" t="str">
            <v>材料費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E389" t="str">
            <v>ﾛｰﾗｰﾍﾞｱﾘﾝｸﾞ(ｱﾀﾞﾌﾟﾀ付)</v>
          </cell>
          <cell r="F389">
            <v>2</v>
          </cell>
          <cell r="G389" t="str">
            <v>台分</v>
          </cell>
          <cell r="H389">
            <v>9000</v>
          </cell>
          <cell r="I389">
            <v>18000</v>
          </cell>
          <cell r="J389">
            <v>0</v>
          </cell>
          <cell r="K389">
            <v>0</v>
          </cell>
          <cell r="L389">
            <v>2</v>
          </cell>
          <cell r="M389">
            <v>8000</v>
          </cell>
          <cell r="N389">
            <v>16000</v>
          </cell>
          <cell r="O389">
            <v>0</v>
          </cell>
          <cell r="P389">
            <v>0</v>
          </cell>
          <cell r="Q389" t="str">
            <v xml:space="preserve">酉島 </v>
          </cell>
        </row>
        <row r="390">
          <cell r="E390" t="str">
            <v>ﾊﾟｯｷﾝｽﾘｰﾌﾞ SUS420J2</v>
          </cell>
          <cell r="F390">
            <v>2</v>
          </cell>
          <cell r="G390" t="str">
            <v>台分</v>
          </cell>
          <cell r="H390">
            <v>60000</v>
          </cell>
          <cell r="I390">
            <v>120000</v>
          </cell>
          <cell r="J390">
            <v>0</v>
          </cell>
          <cell r="K390">
            <v>0</v>
          </cell>
          <cell r="L390">
            <v>2</v>
          </cell>
          <cell r="M390">
            <v>43000</v>
          </cell>
          <cell r="N390">
            <v>86000</v>
          </cell>
          <cell r="O390">
            <v>0</v>
          </cell>
          <cell r="P390">
            <v>0</v>
          </cell>
          <cell r="Q390" t="str">
            <v>酉島(本来は通常取替部品でない)</v>
          </cell>
        </row>
        <row r="391">
          <cell r="E391" t="str">
            <v>ｸﾞﾗﾝﾄﾞﾊﾟｯｷﾝ</v>
          </cell>
          <cell r="F391">
            <v>2</v>
          </cell>
          <cell r="G391" t="str">
            <v>台分</v>
          </cell>
          <cell r="H391">
            <v>10000</v>
          </cell>
          <cell r="I391">
            <v>20000</v>
          </cell>
          <cell r="J391">
            <v>0</v>
          </cell>
          <cell r="K391">
            <v>0</v>
          </cell>
          <cell r="L391">
            <v>2</v>
          </cell>
          <cell r="M391">
            <v>9000</v>
          </cell>
          <cell r="N391">
            <v>18000</v>
          </cell>
          <cell r="O391">
            <v>0</v>
          </cell>
          <cell r="P391">
            <v>0</v>
          </cell>
          <cell r="Q391" t="str">
            <v>酉島</v>
          </cell>
        </row>
        <row r="392">
          <cell r="E392" t="str">
            <v>ｼｰﾄﾊﾟｯｷﾝ・Oﾘﾝｸﾞ類</v>
          </cell>
          <cell r="F392">
            <v>2</v>
          </cell>
          <cell r="G392" t="str">
            <v>台分</v>
          </cell>
          <cell r="H392">
            <v>62150</v>
          </cell>
          <cell r="I392">
            <v>124300</v>
          </cell>
          <cell r="J392">
            <v>0</v>
          </cell>
          <cell r="K392">
            <v>0</v>
          </cell>
          <cell r="L392">
            <v>2</v>
          </cell>
          <cell r="M392">
            <v>56500</v>
          </cell>
          <cell r="N392">
            <v>113000</v>
          </cell>
          <cell r="O392">
            <v>0</v>
          </cell>
          <cell r="P392">
            <v>0</v>
          </cell>
          <cell r="Q392" t="str">
            <v>酉島</v>
          </cell>
        </row>
        <row r="393">
          <cell r="E393" t="str">
            <v>ｶｯﾌﾟﾘﾝｸﾞﾎﾞﾙﾄｾｯﾄ(O21-4*8)</v>
          </cell>
          <cell r="F393">
            <v>2</v>
          </cell>
          <cell r="G393" t="str">
            <v>台分</v>
          </cell>
          <cell r="H393">
            <v>5500</v>
          </cell>
          <cell r="I393">
            <v>11000</v>
          </cell>
          <cell r="J393">
            <v>0</v>
          </cell>
          <cell r="K393">
            <v>0</v>
          </cell>
          <cell r="L393">
            <v>2</v>
          </cell>
          <cell r="M393">
            <v>5000</v>
          </cell>
          <cell r="N393">
            <v>10000</v>
          </cell>
          <cell r="O393">
            <v>0</v>
          </cell>
          <cell r="P393">
            <v>0</v>
          </cell>
          <cell r="Q393" t="str">
            <v>酉島</v>
          </cell>
        </row>
        <row r="394">
          <cell r="E394" t="str">
            <v>ﾌﾗﾝｼﾞ用ｼｰﾄﾊﾟｯｷﾝ</v>
          </cell>
          <cell r="F394">
            <v>2</v>
          </cell>
          <cell r="G394" t="str">
            <v>台分</v>
          </cell>
          <cell r="H394">
            <v>11000</v>
          </cell>
          <cell r="I394">
            <v>22000</v>
          </cell>
          <cell r="J394">
            <v>0</v>
          </cell>
          <cell r="K394">
            <v>0</v>
          </cell>
          <cell r="L394">
            <v>2</v>
          </cell>
          <cell r="M394">
            <v>10000</v>
          </cell>
          <cell r="N394">
            <v>20000</v>
          </cell>
          <cell r="O394">
            <v>0</v>
          </cell>
          <cell r="P394">
            <v>0</v>
          </cell>
          <cell r="Q394" t="str">
            <v>酉島 以上通常取替部品</v>
          </cell>
        </row>
        <row r="395">
          <cell r="E395" t="str">
            <v>ﾊﾞﾗﾝｽｼｰﾄ 18％CR　</v>
          </cell>
          <cell r="F395">
            <v>2</v>
          </cell>
          <cell r="G395" t="str">
            <v>台分</v>
          </cell>
          <cell r="H395">
            <v>158000</v>
          </cell>
          <cell r="I395">
            <v>316000</v>
          </cell>
          <cell r="J395">
            <v>0</v>
          </cell>
          <cell r="K395">
            <v>0</v>
          </cell>
          <cell r="L395">
            <v>2</v>
          </cell>
          <cell r="M395">
            <v>117000</v>
          </cell>
          <cell r="N395">
            <v>234000</v>
          </cell>
          <cell r="O395">
            <v>0</v>
          </cell>
          <cell r="P395">
            <v>0</v>
          </cell>
          <cell r="Q395" t="str">
            <v>酉島</v>
          </cell>
        </row>
        <row r="396">
          <cell r="E396" t="str">
            <v>ﾊﾞﾗﾝｽｼﾞｽｸ 13％CR</v>
          </cell>
          <cell r="F396">
            <v>2</v>
          </cell>
          <cell r="G396" t="str">
            <v>台分</v>
          </cell>
          <cell r="H396">
            <v>85000</v>
          </cell>
          <cell r="I396">
            <v>170000</v>
          </cell>
          <cell r="J396">
            <v>0</v>
          </cell>
          <cell r="K396">
            <v>0</v>
          </cell>
          <cell r="L396">
            <v>2</v>
          </cell>
          <cell r="M396">
            <v>60000</v>
          </cell>
          <cell r="N396">
            <v>120000</v>
          </cell>
          <cell r="O396">
            <v>0</v>
          </cell>
          <cell r="P396">
            <v>0</v>
          </cell>
          <cell r="Q396" t="str">
            <v>酉島</v>
          </cell>
        </row>
        <row r="397">
          <cell r="E397" t="str">
            <v>ﾗｽﾄｶﾞｲﾄﾞﾍﾞｰﾝ SCS1</v>
          </cell>
          <cell r="F397">
            <v>2</v>
          </cell>
          <cell r="G397" t="str">
            <v>台分</v>
          </cell>
          <cell r="H397">
            <v>325000</v>
          </cell>
          <cell r="I397">
            <v>650000</v>
          </cell>
          <cell r="J397">
            <v>0</v>
          </cell>
          <cell r="K397">
            <v>0</v>
          </cell>
          <cell r="L397">
            <v>2</v>
          </cell>
          <cell r="M397">
            <v>240000</v>
          </cell>
          <cell r="N397">
            <v>480000</v>
          </cell>
          <cell r="O397">
            <v>0</v>
          </cell>
          <cell r="P397">
            <v>0</v>
          </cell>
          <cell r="Q397" t="str">
            <v>酉島</v>
          </cell>
        </row>
        <row r="398">
          <cell r="E398" t="str">
            <v>ｶﾞｲﾄﾞﾍﾞｰﾝ SCS1</v>
          </cell>
          <cell r="F398">
            <v>2</v>
          </cell>
          <cell r="G398" t="str">
            <v>台分</v>
          </cell>
          <cell r="H398">
            <v>365000</v>
          </cell>
          <cell r="I398">
            <v>730000</v>
          </cell>
          <cell r="J398">
            <v>0</v>
          </cell>
          <cell r="K398">
            <v>0</v>
          </cell>
          <cell r="L398">
            <v>2</v>
          </cell>
          <cell r="M398">
            <v>273000</v>
          </cell>
          <cell r="N398">
            <v>546000</v>
          </cell>
          <cell r="O398">
            <v>0</v>
          </cell>
          <cell r="P398">
            <v>0</v>
          </cell>
          <cell r="Q398" t="str">
            <v>酉島</v>
          </cell>
        </row>
        <row r="399">
          <cell r="E399" t="str">
            <v>ﾊﾟｯｷﾝﾎﾞｯｸｽ</v>
          </cell>
          <cell r="F399">
            <v>2</v>
          </cell>
          <cell r="G399" t="str">
            <v>台分</v>
          </cell>
          <cell r="H399">
            <v>70000</v>
          </cell>
          <cell r="I399">
            <v>140000</v>
          </cell>
          <cell r="J399" t="str">
            <v>No.1,3号</v>
          </cell>
          <cell r="K399">
            <v>0</v>
          </cell>
          <cell r="L399">
            <v>2</v>
          </cell>
          <cell r="M399">
            <v>50000</v>
          </cell>
          <cell r="N399">
            <v>100000</v>
          </cell>
          <cell r="O399">
            <v>0</v>
          </cell>
          <cell r="P399">
            <v>0</v>
          </cell>
          <cell r="Q399" t="str">
            <v xml:space="preserve">酉島 </v>
          </cell>
        </row>
        <row r="400">
          <cell r="E400" t="str">
            <v>ｼﾞｬｹｯﾄｶﾊﾞｰ</v>
          </cell>
          <cell r="F400">
            <v>2</v>
          </cell>
          <cell r="G400" t="str">
            <v>台分</v>
          </cell>
          <cell r="H400">
            <v>44800</v>
          </cell>
          <cell r="I400">
            <v>89600</v>
          </cell>
          <cell r="J400" t="str">
            <v>No.1,3号</v>
          </cell>
          <cell r="K400">
            <v>0</v>
          </cell>
          <cell r="L400">
            <v>2</v>
          </cell>
          <cell r="M400">
            <v>32000</v>
          </cell>
          <cell r="N400">
            <v>64000</v>
          </cell>
          <cell r="O400">
            <v>0</v>
          </cell>
          <cell r="P400">
            <v>0</v>
          </cell>
          <cell r="Q400" t="str">
            <v xml:space="preserve">酉島 </v>
          </cell>
        </row>
        <row r="401">
          <cell r="E401" t="str">
            <v>L型油面計</v>
          </cell>
          <cell r="F401">
            <v>6</v>
          </cell>
          <cell r="G401" t="str">
            <v>個</v>
          </cell>
          <cell r="H401">
            <v>3900</v>
          </cell>
          <cell r="I401">
            <v>23400</v>
          </cell>
          <cell r="J401">
            <v>0</v>
          </cell>
          <cell r="K401">
            <v>0</v>
          </cell>
          <cell r="L401">
            <v>6</v>
          </cell>
          <cell r="M401">
            <v>3000</v>
          </cell>
          <cell r="N401">
            <v>18000</v>
          </cell>
          <cell r="O401">
            <v>0</v>
          </cell>
          <cell r="P401" t="str">
            <v>概算</v>
          </cell>
          <cell r="Q401" t="str">
            <v>酉島</v>
          </cell>
        </row>
        <row r="402"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E404" t="str">
            <v>脱気器給水ﾎﾟﾝﾌﾟ開放整備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E405" t="str">
            <v>材料費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E406" t="str">
            <v>ﾍﾞｱﾘﾝｸﾞ</v>
          </cell>
          <cell r="F406">
            <v>2</v>
          </cell>
          <cell r="G406" t="str">
            <v>台分</v>
          </cell>
          <cell r="H406">
            <v>13200</v>
          </cell>
          <cell r="I406">
            <v>26400</v>
          </cell>
          <cell r="J406">
            <v>0</v>
          </cell>
          <cell r="K406">
            <v>0</v>
          </cell>
          <cell r="L406">
            <v>2</v>
          </cell>
          <cell r="M406">
            <v>12000</v>
          </cell>
          <cell r="N406">
            <v>24000</v>
          </cell>
          <cell r="O406">
            <v>0</v>
          </cell>
          <cell r="P406">
            <v>0</v>
          </cell>
          <cell r="Q406" t="str">
            <v>酉島</v>
          </cell>
        </row>
        <row r="407">
          <cell r="E407" t="str">
            <v>ﾊﾟｯｷﾝｽﾘｰﾌﾞ SUS316HCr</v>
          </cell>
          <cell r="F407">
            <v>2</v>
          </cell>
          <cell r="G407" t="str">
            <v>台分</v>
          </cell>
          <cell r="H407">
            <v>42500</v>
          </cell>
          <cell r="I407">
            <v>85000</v>
          </cell>
          <cell r="J407">
            <v>0</v>
          </cell>
          <cell r="K407">
            <v>0</v>
          </cell>
          <cell r="L407">
            <v>2</v>
          </cell>
          <cell r="M407">
            <v>30000</v>
          </cell>
          <cell r="N407">
            <v>60000</v>
          </cell>
          <cell r="O407">
            <v>0</v>
          </cell>
          <cell r="P407">
            <v>0</v>
          </cell>
          <cell r="Q407" t="str">
            <v>酉島</v>
          </cell>
        </row>
        <row r="408">
          <cell r="E408" t="str">
            <v>ｸﾞﾗﾝﾄﾞﾊﾟｯｷﾝ</v>
          </cell>
          <cell r="F408">
            <v>2</v>
          </cell>
          <cell r="G408" t="str">
            <v>台分</v>
          </cell>
          <cell r="H408">
            <v>6600</v>
          </cell>
          <cell r="I408">
            <v>13200</v>
          </cell>
          <cell r="J408">
            <v>0</v>
          </cell>
          <cell r="K408">
            <v>0</v>
          </cell>
          <cell r="L408">
            <v>2</v>
          </cell>
          <cell r="M408">
            <v>6000</v>
          </cell>
          <cell r="N408">
            <v>12000</v>
          </cell>
          <cell r="O408">
            <v>0</v>
          </cell>
          <cell r="P408">
            <v>0</v>
          </cell>
          <cell r="Q408" t="str">
            <v>酉島</v>
          </cell>
        </row>
        <row r="409">
          <cell r="E409" t="str">
            <v>ｼｰﾄﾊﾟｯｷﾝ類</v>
          </cell>
          <cell r="F409">
            <v>2</v>
          </cell>
          <cell r="G409" t="str">
            <v>台分</v>
          </cell>
          <cell r="H409">
            <v>11000</v>
          </cell>
          <cell r="I409">
            <v>22000</v>
          </cell>
          <cell r="J409">
            <v>0</v>
          </cell>
          <cell r="K409">
            <v>0</v>
          </cell>
          <cell r="L409">
            <v>2</v>
          </cell>
          <cell r="M409">
            <v>10000</v>
          </cell>
          <cell r="N409">
            <v>20000</v>
          </cell>
          <cell r="O409">
            <v>0</v>
          </cell>
          <cell r="P409">
            <v>0</v>
          </cell>
          <cell r="Q409" t="str">
            <v>酉島</v>
          </cell>
        </row>
        <row r="410">
          <cell r="E410" t="str">
            <v>ｶｯﾌﾟﾘﾝｸﾞﾎﾞﾙﾄｾｯﾄ(O21-4*8)</v>
          </cell>
          <cell r="F410">
            <v>2</v>
          </cell>
          <cell r="G410" t="str">
            <v>台分</v>
          </cell>
          <cell r="H410">
            <v>5500</v>
          </cell>
          <cell r="I410">
            <v>11000</v>
          </cell>
          <cell r="J410">
            <v>0</v>
          </cell>
          <cell r="K410">
            <v>0</v>
          </cell>
          <cell r="L410">
            <v>2</v>
          </cell>
          <cell r="M410">
            <v>5000</v>
          </cell>
          <cell r="N410">
            <v>10000</v>
          </cell>
          <cell r="O410">
            <v>0</v>
          </cell>
          <cell r="P410">
            <v>0</v>
          </cell>
          <cell r="Q410" t="str">
            <v>酉島</v>
          </cell>
        </row>
        <row r="411">
          <cell r="E411" t="str">
            <v>補修塗料</v>
          </cell>
          <cell r="F411">
            <v>2</v>
          </cell>
          <cell r="G411" t="str">
            <v>台分</v>
          </cell>
          <cell r="H411">
            <v>5000</v>
          </cell>
          <cell r="I411">
            <v>10000</v>
          </cell>
          <cell r="J411">
            <v>0</v>
          </cell>
          <cell r="K411">
            <v>0</v>
          </cell>
          <cell r="L411">
            <v>2</v>
          </cell>
          <cell r="M411">
            <v>5000</v>
          </cell>
          <cell r="N411">
            <v>10000</v>
          </cell>
          <cell r="O411">
            <v>0</v>
          </cell>
          <cell r="P411">
            <v>0</v>
          </cell>
          <cell r="Q411" t="str">
            <v>酉島</v>
          </cell>
        </row>
        <row r="412"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E413" t="str">
            <v>純水移送ﾎﾟﾝﾌﾟ開放整備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E414" t="str">
            <v>材料費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E415" t="str">
            <v>ﾒｶﾆｶﾙｼｰﾙ CER024</v>
          </cell>
          <cell r="F415">
            <v>1</v>
          </cell>
          <cell r="G415" t="str">
            <v>台分</v>
          </cell>
          <cell r="H415">
            <v>14400</v>
          </cell>
          <cell r="I415">
            <v>14400</v>
          </cell>
          <cell r="J415">
            <v>0</v>
          </cell>
          <cell r="K415">
            <v>0</v>
          </cell>
          <cell r="L415">
            <v>1</v>
          </cell>
          <cell r="M415">
            <v>12000</v>
          </cell>
          <cell r="N415">
            <v>12000</v>
          </cell>
          <cell r="O415">
            <v>0</v>
          </cell>
          <cell r="P415" t="str">
            <v>酉島</v>
          </cell>
          <cell r="Q415">
            <v>0</v>
          </cell>
        </row>
        <row r="416">
          <cell r="E416" t="str">
            <v>ｼｰﾄﾊﾟｯｷﾝ類</v>
          </cell>
          <cell r="F416">
            <v>1</v>
          </cell>
          <cell r="G416" t="str">
            <v>台分</v>
          </cell>
          <cell r="H416">
            <v>4550</v>
          </cell>
          <cell r="I416">
            <v>4550</v>
          </cell>
          <cell r="J416">
            <v>0</v>
          </cell>
          <cell r="K416">
            <v>0</v>
          </cell>
          <cell r="L416">
            <v>1</v>
          </cell>
          <cell r="M416">
            <v>4100</v>
          </cell>
          <cell r="N416">
            <v>4100</v>
          </cell>
          <cell r="O416">
            <v>0</v>
          </cell>
          <cell r="P416" t="str">
            <v>酉島</v>
          </cell>
          <cell r="Q416">
            <v>0</v>
          </cell>
        </row>
        <row r="417">
          <cell r="E417" t="str">
            <v>ｶｯﾌﾟﾘﾝｸﾞﾎﾞﾙﾄｾｯﾄ(O21-3*4)</v>
          </cell>
          <cell r="F417">
            <v>1</v>
          </cell>
          <cell r="G417" t="str">
            <v>台分</v>
          </cell>
          <cell r="H417">
            <v>2200</v>
          </cell>
          <cell r="I417">
            <v>2200</v>
          </cell>
          <cell r="J417">
            <v>0</v>
          </cell>
          <cell r="K417">
            <v>0</v>
          </cell>
          <cell r="L417">
            <v>1</v>
          </cell>
          <cell r="M417">
            <v>2000</v>
          </cell>
          <cell r="N417">
            <v>2000</v>
          </cell>
          <cell r="O417">
            <v>0</v>
          </cell>
          <cell r="P417" t="str">
            <v>酉島</v>
          </cell>
          <cell r="Q417">
            <v>0</v>
          </cell>
        </row>
        <row r="418">
          <cell r="E418" t="str">
            <v>ｼｬﾌﾄｾｯﾄ(ﾍﾞｱﾘﾝｸﾞ付)</v>
          </cell>
          <cell r="F418">
            <v>1</v>
          </cell>
          <cell r="G418" t="str">
            <v>台分</v>
          </cell>
          <cell r="H418">
            <v>30000</v>
          </cell>
          <cell r="I418">
            <v>30000</v>
          </cell>
          <cell r="J418">
            <v>0</v>
          </cell>
          <cell r="K418">
            <v>0</v>
          </cell>
          <cell r="L418">
            <v>1</v>
          </cell>
          <cell r="M418">
            <v>22800</v>
          </cell>
          <cell r="N418">
            <v>22800</v>
          </cell>
          <cell r="O418">
            <v>0</v>
          </cell>
          <cell r="P418" t="str">
            <v>酉島</v>
          </cell>
          <cell r="Q418">
            <v>0</v>
          </cell>
        </row>
        <row r="419">
          <cell r="E419" t="str">
            <v>ﾗﾋﾞﾘﾝｽ</v>
          </cell>
          <cell r="F419">
            <v>1</v>
          </cell>
          <cell r="G419" t="str">
            <v>台分</v>
          </cell>
          <cell r="H419">
            <v>1950</v>
          </cell>
          <cell r="I419">
            <v>1950</v>
          </cell>
          <cell r="J419">
            <v>0</v>
          </cell>
          <cell r="K419">
            <v>0</v>
          </cell>
          <cell r="L419">
            <v>1</v>
          </cell>
          <cell r="M419">
            <v>1500</v>
          </cell>
          <cell r="N419">
            <v>1500</v>
          </cell>
          <cell r="O419">
            <v>0</v>
          </cell>
          <cell r="P419" t="str">
            <v>酉島</v>
          </cell>
          <cell r="Q419">
            <v>0</v>
          </cell>
        </row>
        <row r="420">
          <cell r="E420" t="str">
            <v>ｹｰｽｳｴｱﾘﾝｸﾞ FC200</v>
          </cell>
          <cell r="F420">
            <v>1</v>
          </cell>
          <cell r="G420" t="str">
            <v>台分</v>
          </cell>
          <cell r="H420">
            <v>6500</v>
          </cell>
          <cell r="I420">
            <v>6500</v>
          </cell>
          <cell r="J420">
            <v>0</v>
          </cell>
          <cell r="K420">
            <v>0</v>
          </cell>
          <cell r="L420">
            <v>1</v>
          </cell>
          <cell r="M420">
            <v>5000</v>
          </cell>
          <cell r="N420">
            <v>5000</v>
          </cell>
          <cell r="O420">
            <v>0</v>
          </cell>
          <cell r="P420" t="str">
            <v>酉島</v>
          </cell>
          <cell r="Q420">
            <v>0</v>
          </cell>
        </row>
        <row r="421">
          <cell r="E421" t="str">
            <v>補修塗料</v>
          </cell>
          <cell r="F421">
            <v>1</v>
          </cell>
          <cell r="G421" t="str">
            <v>台分</v>
          </cell>
          <cell r="H421">
            <v>3000</v>
          </cell>
          <cell r="I421">
            <v>3000</v>
          </cell>
          <cell r="J421">
            <v>0</v>
          </cell>
          <cell r="K421">
            <v>0</v>
          </cell>
          <cell r="L421">
            <v>1</v>
          </cell>
          <cell r="M421">
            <v>3000</v>
          </cell>
          <cell r="N421">
            <v>3000</v>
          </cell>
          <cell r="O421">
            <v>0</v>
          </cell>
          <cell r="P421" t="str">
            <v>酉島</v>
          </cell>
          <cell r="Q421">
            <v>0</v>
          </cell>
        </row>
        <row r="422"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E423" t="str">
            <v>機器冷却水ﾎﾟﾝﾌﾟ開放整備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 t="str">
            <v>酉島</v>
          </cell>
        </row>
        <row r="424">
          <cell r="E424" t="str">
            <v>材料費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E425" t="str">
            <v>ﾍﾞｱﾘﾝｸﾞ</v>
          </cell>
          <cell r="F425">
            <v>2</v>
          </cell>
          <cell r="G425" t="str">
            <v>台分</v>
          </cell>
          <cell r="H425">
            <v>13200</v>
          </cell>
          <cell r="I425">
            <v>26400</v>
          </cell>
          <cell r="J425">
            <v>0</v>
          </cell>
          <cell r="K425">
            <v>0</v>
          </cell>
          <cell r="L425">
            <v>2</v>
          </cell>
          <cell r="M425">
            <v>12000</v>
          </cell>
          <cell r="N425">
            <v>24000</v>
          </cell>
          <cell r="O425">
            <v>0</v>
          </cell>
          <cell r="P425">
            <v>0</v>
          </cell>
          <cell r="Q425" t="str">
            <v>*1.1</v>
          </cell>
        </row>
        <row r="426">
          <cell r="E426" t="str">
            <v>ﾊﾟｯｷﾝｽﾘｰﾌﾞ</v>
          </cell>
          <cell r="F426">
            <v>2</v>
          </cell>
          <cell r="G426" t="str">
            <v>台分</v>
          </cell>
          <cell r="H426">
            <v>37800</v>
          </cell>
          <cell r="I426">
            <v>75600</v>
          </cell>
          <cell r="J426">
            <v>0</v>
          </cell>
          <cell r="K426">
            <v>0</v>
          </cell>
          <cell r="L426">
            <v>2</v>
          </cell>
          <cell r="M426">
            <v>27000</v>
          </cell>
          <cell r="N426">
            <v>54000</v>
          </cell>
          <cell r="O426">
            <v>0</v>
          </cell>
          <cell r="P426">
            <v>0</v>
          </cell>
          <cell r="Q426" t="str">
            <v>*1.4</v>
          </cell>
        </row>
        <row r="427">
          <cell r="E427" t="str">
            <v>ｵｲﾙｼｰﾙ</v>
          </cell>
          <cell r="F427">
            <v>2</v>
          </cell>
          <cell r="G427" t="str">
            <v>台分</v>
          </cell>
          <cell r="H427">
            <v>3000</v>
          </cell>
          <cell r="I427">
            <v>6000</v>
          </cell>
          <cell r="J427">
            <v>0</v>
          </cell>
          <cell r="K427">
            <v>0</v>
          </cell>
          <cell r="L427">
            <v>2</v>
          </cell>
          <cell r="M427">
            <v>2500</v>
          </cell>
          <cell r="N427">
            <v>5000</v>
          </cell>
          <cell r="O427">
            <v>0</v>
          </cell>
          <cell r="P427">
            <v>0</v>
          </cell>
          <cell r="Q427" t="str">
            <v>*1.2</v>
          </cell>
        </row>
        <row r="428">
          <cell r="E428" t="str">
            <v>ﾗﾝﾀﾝﾘﾝｸﾞ</v>
          </cell>
          <cell r="F428">
            <v>2</v>
          </cell>
          <cell r="G428" t="str">
            <v>台分</v>
          </cell>
          <cell r="H428">
            <v>6000</v>
          </cell>
          <cell r="I428">
            <v>12000</v>
          </cell>
          <cell r="J428">
            <v>0</v>
          </cell>
          <cell r="K428">
            <v>0</v>
          </cell>
          <cell r="L428">
            <v>2</v>
          </cell>
          <cell r="M428">
            <v>5000</v>
          </cell>
          <cell r="N428">
            <v>10000</v>
          </cell>
          <cell r="O428">
            <v>0</v>
          </cell>
          <cell r="P428">
            <v>0</v>
          </cell>
          <cell r="Q428" t="str">
            <v>*1.2</v>
          </cell>
        </row>
        <row r="429">
          <cell r="E429" t="str">
            <v>ｼｰﾄﾊﾟｯｷﾝ</v>
          </cell>
          <cell r="F429">
            <v>2</v>
          </cell>
          <cell r="G429" t="str">
            <v>台分</v>
          </cell>
          <cell r="H429">
            <v>8800</v>
          </cell>
          <cell r="I429">
            <v>17600</v>
          </cell>
          <cell r="J429">
            <v>0</v>
          </cell>
          <cell r="K429">
            <v>0</v>
          </cell>
          <cell r="L429">
            <v>2</v>
          </cell>
          <cell r="M429">
            <v>8000</v>
          </cell>
          <cell r="N429">
            <v>16000</v>
          </cell>
          <cell r="O429">
            <v>0</v>
          </cell>
          <cell r="P429">
            <v>0</v>
          </cell>
          <cell r="Q429" t="str">
            <v>*1.1</v>
          </cell>
        </row>
        <row r="430">
          <cell r="E430" t="str">
            <v>ｸﾞﾗﾝﾄﾞﾊﾟｯｷﾝ</v>
          </cell>
          <cell r="F430">
            <v>2</v>
          </cell>
          <cell r="G430" t="str">
            <v>台分</v>
          </cell>
          <cell r="H430">
            <v>6600</v>
          </cell>
          <cell r="I430">
            <v>13200</v>
          </cell>
          <cell r="J430">
            <v>0</v>
          </cell>
          <cell r="K430">
            <v>0</v>
          </cell>
          <cell r="L430">
            <v>2</v>
          </cell>
          <cell r="M430">
            <v>6000</v>
          </cell>
          <cell r="N430">
            <v>12000</v>
          </cell>
          <cell r="O430">
            <v>0</v>
          </cell>
          <cell r="P430">
            <v>0</v>
          </cell>
          <cell r="Q430" t="str">
            <v>*1.1</v>
          </cell>
        </row>
        <row r="431">
          <cell r="E431" t="str">
            <v>ｶ・ﾎﾞﾙﾄｾｯﾄ</v>
          </cell>
          <cell r="F431">
            <v>2</v>
          </cell>
          <cell r="G431" t="str">
            <v>台分</v>
          </cell>
          <cell r="H431">
            <v>8400</v>
          </cell>
          <cell r="I431">
            <v>16800</v>
          </cell>
          <cell r="J431">
            <v>0</v>
          </cell>
          <cell r="K431">
            <v>0</v>
          </cell>
          <cell r="L431">
            <v>2</v>
          </cell>
          <cell r="M431">
            <v>7000</v>
          </cell>
          <cell r="N431">
            <v>14000</v>
          </cell>
          <cell r="O431">
            <v>0</v>
          </cell>
          <cell r="P431">
            <v>0</v>
          </cell>
          <cell r="Q431" t="str">
            <v>*1.2</v>
          </cell>
        </row>
        <row r="432">
          <cell r="E432" t="str">
            <v>ﾌﾗﾝｼﾞ用ﾊﾟｯｷﾝ</v>
          </cell>
          <cell r="F432">
            <v>2</v>
          </cell>
          <cell r="G432" t="str">
            <v>台分</v>
          </cell>
          <cell r="H432">
            <v>2400</v>
          </cell>
          <cell r="I432">
            <v>4800</v>
          </cell>
          <cell r="J432">
            <v>0</v>
          </cell>
          <cell r="K432">
            <v>0</v>
          </cell>
          <cell r="L432">
            <v>2</v>
          </cell>
          <cell r="M432">
            <v>2000</v>
          </cell>
          <cell r="N432">
            <v>4000</v>
          </cell>
          <cell r="O432">
            <v>0</v>
          </cell>
          <cell r="P432">
            <v>0</v>
          </cell>
          <cell r="Q432" t="str">
            <v>*1.2</v>
          </cell>
        </row>
        <row r="433">
          <cell r="E433" t="str">
            <v>補修塗料</v>
          </cell>
          <cell r="F433">
            <v>2</v>
          </cell>
          <cell r="G433" t="str">
            <v>台分</v>
          </cell>
          <cell r="H433">
            <v>4000</v>
          </cell>
          <cell r="I433">
            <v>8000</v>
          </cell>
          <cell r="J433">
            <v>0</v>
          </cell>
          <cell r="K433">
            <v>0</v>
          </cell>
          <cell r="L433">
            <v>2</v>
          </cell>
          <cell r="M433">
            <v>4000</v>
          </cell>
          <cell r="N433">
            <v>8000</v>
          </cell>
          <cell r="O433">
            <v>0</v>
          </cell>
          <cell r="P433">
            <v>0</v>
          </cell>
          <cell r="Q433" t="str">
            <v>*1.0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E435" t="str">
            <v>ﾌﾟﾗﾝﾄ用揚水ﾎﾟﾝﾌﾟ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酉島</v>
          </cell>
        </row>
        <row r="436">
          <cell r="E436" t="str">
            <v>材料費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E437" t="str">
            <v>ｼｬﾌﾄｾｯﾄ（ﾍﾞｱﾘﾝｸﾞ付）</v>
          </cell>
          <cell r="F437">
            <v>2</v>
          </cell>
          <cell r="G437" t="str">
            <v>台分</v>
          </cell>
          <cell r="H437">
            <v>24400</v>
          </cell>
          <cell r="I437">
            <v>48800</v>
          </cell>
          <cell r="J437">
            <v>0</v>
          </cell>
          <cell r="K437">
            <v>0</v>
          </cell>
          <cell r="L437">
            <v>2</v>
          </cell>
          <cell r="M437">
            <v>22100</v>
          </cell>
          <cell r="N437">
            <v>44200</v>
          </cell>
          <cell r="O437">
            <v>0</v>
          </cell>
          <cell r="P437">
            <v>0</v>
          </cell>
          <cell r="Q437" t="str">
            <v>*1.1</v>
          </cell>
        </row>
        <row r="438">
          <cell r="E438" t="str">
            <v>ﾗﾝﾀﾝﾘﾝｸﾞ（ﾌﾟﾗｽﾁｯｸ）</v>
          </cell>
          <cell r="F438">
            <v>2</v>
          </cell>
          <cell r="G438" t="str">
            <v>台分</v>
          </cell>
          <cell r="H438">
            <v>2400</v>
          </cell>
          <cell r="I438">
            <v>4800</v>
          </cell>
          <cell r="J438">
            <v>0</v>
          </cell>
          <cell r="K438">
            <v>0</v>
          </cell>
          <cell r="L438">
            <v>2</v>
          </cell>
          <cell r="M438">
            <v>2000</v>
          </cell>
          <cell r="N438">
            <v>4000</v>
          </cell>
          <cell r="O438">
            <v>0</v>
          </cell>
          <cell r="P438">
            <v>0</v>
          </cell>
          <cell r="Q438" t="str">
            <v>*1.2</v>
          </cell>
        </row>
        <row r="439">
          <cell r="E439" t="str">
            <v>ｸﾞﾗﾝﾄﾞﾊﾟｯｷﾝ</v>
          </cell>
          <cell r="F439">
            <v>2</v>
          </cell>
          <cell r="G439" t="str">
            <v>台分</v>
          </cell>
          <cell r="H439">
            <v>4400</v>
          </cell>
          <cell r="I439">
            <v>8800</v>
          </cell>
          <cell r="J439">
            <v>0</v>
          </cell>
          <cell r="K439">
            <v>0</v>
          </cell>
          <cell r="L439">
            <v>2</v>
          </cell>
          <cell r="M439">
            <v>4000</v>
          </cell>
          <cell r="N439">
            <v>8000</v>
          </cell>
          <cell r="O439">
            <v>0</v>
          </cell>
          <cell r="P439">
            <v>0</v>
          </cell>
          <cell r="Q439" t="str">
            <v>*1.1</v>
          </cell>
        </row>
        <row r="440">
          <cell r="E440" t="str">
            <v>ｼｰﾄﾊﾟｯｷﾝ</v>
          </cell>
          <cell r="F440">
            <v>2</v>
          </cell>
          <cell r="G440" t="str">
            <v>台分</v>
          </cell>
          <cell r="H440">
            <v>4400</v>
          </cell>
          <cell r="I440">
            <v>8800</v>
          </cell>
          <cell r="J440">
            <v>0</v>
          </cell>
          <cell r="K440">
            <v>0</v>
          </cell>
          <cell r="L440">
            <v>2</v>
          </cell>
          <cell r="M440">
            <v>4000</v>
          </cell>
          <cell r="N440">
            <v>8000</v>
          </cell>
          <cell r="O440">
            <v>0</v>
          </cell>
          <cell r="P440">
            <v>0</v>
          </cell>
          <cell r="Q440" t="str">
            <v>*1.1</v>
          </cell>
        </row>
        <row r="441">
          <cell r="E441" t="str">
            <v>ｶ・ﾎﾞﾙﾄﾊﾟｯｷﾝ</v>
          </cell>
          <cell r="F441">
            <v>2</v>
          </cell>
          <cell r="G441" t="str">
            <v>台分</v>
          </cell>
          <cell r="H441">
            <v>2400</v>
          </cell>
          <cell r="I441">
            <v>4800</v>
          </cell>
          <cell r="J441">
            <v>0</v>
          </cell>
          <cell r="K441">
            <v>0</v>
          </cell>
          <cell r="L441">
            <v>2</v>
          </cell>
          <cell r="M441">
            <v>2000</v>
          </cell>
          <cell r="N441">
            <v>4000</v>
          </cell>
          <cell r="O441">
            <v>0</v>
          </cell>
          <cell r="P441">
            <v>0</v>
          </cell>
          <cell r="Q441" t="str">
            <v>*1.2</v>
          </cell>
        </row>
        <row r="442">
          <cell r="E442" t="str">
            <v>ﾗﾋﾞﾘﾝｽ</v>
          </cell>
          <cell r="F442">
            <v>2</v>
          </cell>
          <cell r="G442" t="str">
            <v>台分</v>
          </cell>
          <cell r="H442">
            <v>2600</v>
          </cell>
          <cell r="I442">
            <v>5200</v>
          </cell>
          <cell r="J442">
            <v>0</v>
          </cell>
          <cell r="K442">
            <v>0</v>
          </cell>
          <cell r="L442">
            <v>2</v>
          </cell>
          <cell r="M442">
            <v>2000</v>
          </cell>
          <cell r="N442">
            <v>4000</v>
          </cell>
          <cell r="O442">
            <v>0</v>
          </cell>
          <cell r="P442">
            <v>0</v>
          </cell>
          <cell r="Q442" t="str">
            <v>*1.3</v>
          </cell>
        </row>
        <row r="443">
          <cell r="E443" t="str">
            <v>補修塗料</v>
          </cell>
          <cell r="F443">
            <v>2</v>
          </cell>
          <cell r="G443" t="str">
            <v>台分</v>
          </cell>
          <cell r="H443">
            <v>3000</v>
          </cell>
          <cell r="I443">
            <v>6000</v>
          </cell>
          <cell r="J443">
            <v>0</v>
          </cell>
          <cell r="K443">
            <v>0</v>
          </cell>
          <cell r="L443">
            <v>2</v>
          </cell>
          <cell r="M443">
            <v>3000</v>
          </cell>
          <cell r="N443">
            <v>6000</v>
          </cell>
          <cell r="O443">
            <v>0</v>
          </cell>
          <cell r="P443">
            <v>0</v>
          </cell>
          <cell r="Q443" t="str">
            <v>*1.0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E445" t="str">
            <v>脱気器開放点検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E446" t="str">
            <v>材料費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E447" t="str">
            <v>ｶﾞｽｹｯﾄ T/#1100 5K-450A 3.0t FF</v>
          </cell>
          <cell r="F447">
            <v>4</v>
          </cell>
          <cell r="G447" t="str">
            <v>枚</v>
          </cell>
          <cell r="H447">
            <v>2500</v>
          </cell>
          <cell r="I447">
            <v>10000</v>
          </cell>
          <cell r="J447" t="str">
            <v>マンホール</v>
          </cell>
          <cell r="K447">
            <v>0</v>
          </cell>
          <cell r="L447">
            <v>4</v>
          </cell>
          <cell r="M447">
            <v>1500</v>
          </cell>
          <cell r="N447">
            <v>6000</v>
          </cell>
          <cell r="O447">
            <v>0</v>
          </cell>
          <cell r="P447">
            <v>0</v>
          </cell>
          <cell r="Q447" t="str">
            <v>上部2､下部2 SAY\2,000定価\4,900</v>
          </cell>
        </row>
        <row r="448">
          <cell r="E448" t="str">
            <v>ｶﾞｽｹｯﾄ T/#1100 φ88xφ75x1.5ｔ</v>
          </cell>
          <cell r="F448">
            <v>10</v>
          </cell>
          <cell r="G448" t="str">
            <v>枚</v>
          </cell>
          <cell r="H448">
            <v>180</v>
          </cell>
          <cell r="I448">
            <v>1800</v>
          </cell>
          <cell r="J448" t="str">
            <v>スプレーノズル</v>
          </cell>
          <cell r="K448">
            <v>0</v>
          </cell>
          <cell r="L448">
            <v>10</v>
          </cell>
          <cell r="M448">
            <v>150</v>
          </cell>
          <cell r="N448">
            <v>1500</v>
          </cell>
          <cell r="O448">
            <v>0</v>
          </cell>
          <cell r="P448">
            <v>0</v>
          </cell>
          <cell r="Q448">
            <v>0</v>
          </cell>
        </row>
        <row r="449">
          <cell r="E449" t="str">
            <v>ﾎﾞﾙﾄ SUS304 M10x25 頭部φ1.5穴付</v>
          </cell>
          <cell r="F449">
            <v>30</v>
          </cell>
          <cell r="G449" t="str">
            <v>本</v>
          </cell>
          <cell r="H449">
            <v>150</v>
          </cell>
          <cell r="I449">
            <v>4500</v>
          </cell>
          <cell r="J449" t="str">
            <v>スプレーノズル</v>
          </cell>
          <cell r="K449">
            <v>0</v>
          </cell>
          <cell r="L449">
            <v>30</v>
          </cell>
          <cell r="M449">
            <v>110</v>
          </cell>
          <cell r="N449">
            <v>3300</v>
          </cell>
          <cell r="O449">
            <v>0</v>
          </cell>
          <cell r="P449">
            <v>0</v>
          </cell>
          <cell r="Q449">
            <v>0</v>
          </cell>
        </row>
        <row r="450">
          <cell r="E450" t="str">
            <v>割ﾋﾟﾝ SUS304 φ3x30L</v>
          </cell>
          <cell r="F450">
            <v>10</v>
          </cell>
          <cell r="G450" t="str">
            <v>本</v>
          </cell>
          <cell r="H450">
            <v>10</v>
          </cell>
          <cell r="I450">
            <v>100</v>
          </cell>
          <cell r="J450" t="str">
            <v>スプレーノズル</v>
          </cell>
          <cell r="K450">
            <v>0</v>
          </cell>
          <cell r="L450">
            <v>10</v>
          </cell>
          <cell r="M450">
            <v>6</v>
          </cell>
          <cell r="N450">
            <v>60</v>
          </cell>
          <cell r="O450">
            <v>0</v>
          </cell>
          <cell r="P450">
            <v>0</v>
          </cell>
          <cell r="Q450">
            <v>0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E452" t="str">
            <v>ｽｰﾄﾌﾞﾛﾜ点検整備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E453" t="str">
            <v>材料費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E454" t="str">
            <v>ｸﾞﾗﾝﾄﾞﾊﾟｯｷﾝ T/#9077+2200</v>
          </cell>
          <cell r="F454">
            <v>3</v>
          </cell>
          <cell r="G454" t="str">
            <v>組</v>
          </cell>
          <cell r="H454">
            <v>6000</v>
          </cell>
          <cell r="I454">
            <v>18000</v>
          </cell>
          <cell r="J454" t="str">
            <v>主弁</v>
          </cell>
          <cell r="K454">
            <v>0</v>
          </cell>
          <cell r="L454">
            <v>3</v>
          </cell>
          <cell r="M454">
            <v>5000</v>
          </cell>
          <cell r="N454">
            <v>15000</v>
          </cell>
          <cell r="O454">
            <v>0</v>
          </cell>
          <cell r="P454">
            <v>0</v>
          </cell>
          <cell r="Q454" t="str">
            <v>ﾆﾁｱｽ SAYﾆﾁｱｽSAYx1.2</v>
          </cell>
        </row>
        <row r="455">
          <cell r="E455" t="str">
            <v xml:space="preserve">                                  φ37xφ24x52H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E456" t="str">
            <v>ｸﾞﾗﾝﾄﾞﾊﾟｯｷﾝ T/#9077+2200</v>
          </cell>
          <cell r="F456">
            <v>3</v>
          </cell>
          <cell r="G456" t="str">
            <v>組</v>
          </cell>
          <cell r="H456">
            <v>4020</v>
          </cell>
          <cell r="I456">
            <v>12060</v>
          </cell>
          <cell r="J456" t="str">
            <v>ﾄﾞﾚﾝ弁</v>
          </cell>
          <cell r="K456">
            <v>0</v>
          </cell>
          <cell r="L456">
            <v>3</v>
          </cell>
          <cell r="M456">
            <v>3350</v>
          </cell>
          <cell r="N456">
            <v>10050</v>
          </cell>
          <cell r="O456">
            <v>0</v>
          </cell>
          <cell r="P456">
            <v>0</v>
          </cell>
          <cell r="Q456" t="str">
            <v>ﾆﾁｱｽ SAYﾆﾁｱｽSAYx1.2</v>
          </cell>
        </row>
        <row r="457">
          <cell r="E457" t="str">
            <v xml:space="preserve">                     φ29xφ16x45.5H(7ﾘﾝｸﾞ)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E458" t="str">
            <v xml:space="preserve">ｸﾞﾗﾝﾄﾞﾊﾟｯｷﾝ T/#9077+1995 </v>
          </cell>
          <cell r="F458">
            <v>6</v>
          </cell>
          <cell r="G458" t="str">
            <v>組</v>
          </cell>
          <cell r="H458">
            <v>1560</v>
          </cell>
          <cell r="I458">
            <v>9360</v>
          </cell>
          <cell r="J458" t="str">
            <v>長抜差形</v>
          </cell>
          <cell r="K458">
            <v>0</v>
          </cell>
          <cell r="L458">
            <v>6</v>
          </cell>
          <cell r="M458">
            <v>1300</v>
          </cell>
          <cell r="N458">
            <v>7800</v>
          </cell>
          <cell r="O458">
            <v>0</v>
          </cell>
          <cell r="P458">
            <v>0</v>
          </cell>
          <cell r="Q458" t="str">
            <v>ﾆﾁｱｽ SAYﾆﾁｱｽSAYx1.2</v>
          </cell>
        </row>
        <row r="459">
          <cell r="E459" t="str">
            <v xml:space="preserve">                               φ28xφ16x28.5H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E460" t="str">
            <v xml:space="preserve">ｸﾞﾗﾝﾄﾞﾊﾟｯｷﾝ T/#9077+1995 </v>
          </cell>
          <cell r="F460">
            <v>6</v>
          </cell>
          <cell r="G460" t="str">
            <v>組</v>
          </cell>
          <cell r="H460">
            <v>12000</v>
          </cell>
          <cell r="I460">
            <v>72000</v>
          </cell>
          <cell r="J460" t="str">
            <v>長抜差形</v>
          </cell>
          <cell r="K460">
            <v>0</v>
          </cell>
          <cell r="L460">
            <v>6</v>
          </cell>
          <cell r="M460">
            <v>10000</v>
          </cell>
          <cell r="N460">
            <v>60000</v>
          </cell>
          <cell r="O460">
            <v>0</v>
          </cell>
          <cell r="P460">
            <v>0</v>
          </cell>
          <cell r="Q460" t="str">
            <v>ﾆﾁｱｽ SAYﾆﾁｱｽSAYx1.2</v>
          </cell>
        </row>
        <row r="461">
          <cell r="E461" t="str">
            <v xml:space="preserve">                           φ62.7xφ42.7x79H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E462" t="str">
            <v xml:space="preserve">ｸﾞﾗﾝﾄﾞﾊﾟｯｷﾝ T/#9077+1995 </v>
          </cell>
          <cell r="F462">
            <v>30</v>
          </cell>
          <cell r="G462" t="str">
            <v>組</v>
          </cell>
          <cell r="H462">
            <v>1560</v>
          </cell>
          <cell r="I462">
            <v>46800</v>
          </cell>
          <cell r="J462" t="str">
            <v>定置形</v>
          </cell>
          <cell r="K462">
            <v>0</v>
          </cell>
          <cell r="L462">
            <v>30</v>
          </cell>
          <cell r="M462">
            <v>1300</v>
          </cell>
          <cell r="N462">
            <v>39000</v>
          </cell>
          <cell r="O462">
            <v>0</v>
          </cell>
          <cell r="P462">
            <v>0</v>
          </cell>
          <cell r="Q462" t="str">
            <v>ﾆﾁｱｽ SAYﾆﾁｱｽSAYx1.2</v>
          </cell>
        </row>
        <row r="463">
          <cell r="E463" t="str">
            <v xml:space="preserve">                              φ28xφ16x28.5H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E464" t="str">
            <v xml:space="preserve">ｸﾞﾗﾝﾄﾞﾊﾟｯｷﾝ T/#9077+1995 </v>
          </cell>
          <cell r="F464">
            <v>30</v>
          </cell>
          <cell r="G464" t="str">
            <v>組</v>
          </cell>
          <cell r="H464">
            <v>5100</v>
          </cell>
          <cell r="I464">
            <v>153000</v>
          </cell>
          <cell r="J464" t="str">
            <v>定置形</v>
          </cell>
          <cell r="K464">
            <v>0</v>
          </cell>
          <cell r="L464">
            <v>30</v>
          </cell>
          <cell r="M464">
            <v>4250</v>
          </cell>
          <cell r="N464">
            <v>127500</v>
          </cell>
          <cell r="O464">
            <v>0</v>
          </cell>
          <cell r="P464">
            <v>0</v>
          </cell>
          <cell r="Q464" t="str">
            <v>ﾆﾁｱｽ SAYﾆﾁｱｽSAYx1.2</v>
          </cell>
        </row>
        <row r="465">
          <cell r="E465" t="str">
            <v xml:space="preserve">                                 φ76xφ60x35H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E466" t="str">
            <v>ｶﾞｽｹｯﾄ T/#1804 φ94xφ75.5 4.5t</v>
          </cell>
          <cell r="F466">
            <v>3</v>
          </cell>
          <cell r="G466" t="str">
            <v>枚</v>
          </cell>
          <cell r="H466">
            <v>980</v>
          </cell>
          <cell r="I466">
            <v>2940</v>
          </cell>
          <cell r="J466" t="str">
            <v>主弁</v>
          </cell>
          <cell r="K466">
            <v>0</v>
          </cell>
          <cell r="L466">
            <v>3</v>
          </cell>
          <cell r="M466">
            <v>820</v>
          </cell>
          <cell r="N466">
            <v>2460</v>
          </cell>
          <cell r="O466">
            <v>0</v>
          </cell>
          <cell r="P466">
            <v>0</v>
          </cell>
          <cell r="Q466" t="str">
            <v>ﾆﾁｱｽ SAYﾆﾁｱｽSAYx1.2</v>
          </cell>
        </row>
        <row r="467">
          <cell r="E467" t="str">
            <v>ｶﾞｽｹｯﾄ T/#1804 φ54.5xφ37 3.2t</v>
          </cell>
          <cell r="F467">
            <v>3</v>
          </cell>
          <cell r="G467" t="str">
            <v>枚</v>
          </cell>
          <cell r="H467">
            <v>360</v>
          </cell>
          <cell r="I467">
            <v>1080</v>
          </cell>
          <cell r="J467" t="str">
            <v>ﾄﾞﾚﾝ弁</v>
          </cell>
          <cell r="K467">
            <v>0</v>
          </cell>
          <cell r="L467">
            <v>3</v>
          </cell>
          <cell r="M467">
            <v>300</v>
          </cell>
          <cell r="N467">
            <v>900</v>
          </cell>
          <cell r="O467">
            <v>0</v>
          </cell>
          <cell r="P467">
            <v>0</v>
          </cell>
          <cell r="Q467" t="str">
            <v>ﾆﾁｱｽ SAYﾆﾁｱｽSAYx1.2</v>
          </cell>
        </row>
        <row r="468">
          <cell r="E468" t="str">
            <v>ｶﾞｽｹｯﾄ T/#1804 φ79xφ69 3.2t</v>
          </cell>
          <cell r="F468">
            <v>6</v>
          </cell>
          <cell r="G468" t="str">
            <v>枚</v>
          </cell>
          <cell r="H468">
            <v>630</v>
          </cell>
          <cell r="I468">
            <v>3780</v>
          </cell>
          <cell r="J468" t="str">
            <v>長抜差形</v>
          </cell>
          <cell r="K468">
            <v>0</v>
          </cell>
          <cell r="L468">
            <v>6</v>
          </cell>
          <cell r="M468">
            <v>530</v>
          </cell>
          <cell r="N468">
            <v>3180</v>
          </cell>
          <cell r="O468">
            <v>0</v>
          </cell>
          <cell r="P468">
            <v>0</v>
          </cell>
          <cell r="Q468" t="str">
            <v>ﾆﾁｱｽ SAYﾆﾁｱｽSAYx1.2</v>
          </cell>
        </row>
        <row r="469">
          <cell r="E469" t="str">
            <v>ｶﾞｽｹｯﾄ T/#1100 φ79xφ55 2t</v>
          </cell>
          <cell r="F469">
            <v>6</v>
          </cell>
          <cell r="G469" t="str">
            <v>枚</v>
          </cell>
          <cell r="H469">
            <v>180</v>
          </cell>
          <cell r="I469">
            <v>1080</v>
          </cell>
          <cell r="J469" t="str">
            <v>長抜差形</v>
          </cell>
          <cell r="K469">
            <v>0</v>
          </cell>
          <cell r="L469">
            <v>6</v>
          </cell>
          <cell r="M469">
            <v>150</v>
          </cell>
          <cell r="N469">
            <v>900</v>
          </cell>
          <cell r="O469">
            <v>0</v>
          </cell>
          <cell r="P469">
            <v>0</v>
          </cell>
          <cell r="Q469" t="str">
            <v>ﾆﾁｱｽ SAYﾆﾁｱｽSAYx1.2</v>
          </cell>
        </row>
        <row r="470">
          <cell r="E470" t="str">
            <v>ｶﾞｽｹｯﾄ T/#1100 φ104xφ54 2t</v>
          </cell>
          <cell r="F470">
            <v>6</v>
          </cell>
          <cell r="G470" t="str">
            <v>枚</v>
          </cell>
          <cell r="H470">
            <v>210</v>
          </cell>
          <cell r="I470">
            <v>1260</v>
          </cell>
          <cell r="J470" t="str">
            <v>長抜差形</v>
          </cell>
          <cell r="K470">
            <v>0</v>
          </cell>
          <cell r="L470">
            <v>6</v>
          </cell>
          <cell r="M470">
            <v>180</v>
          </cell>
          <cell r="N470">
            <v>1080</v>
          </cell>
          <cell r="O470">
            <v>0</v>
          </cell>
          <cell r="P470">
            <v>0</v>
          </cell>
          <cell r="Q470" t="str">
            <v>ﾆﾁｱｽ SAYﾆﾁｱｽSAYx1.2</v>
          </cell>
        </row>
        <row r="471">
          <cell r="E471" t="str">
            <v>ｶﾞｽｹｯﾄ T/#1100 φ28xφ16 1.5t</v>
          </cell>
          <cell r="F471">
            <v>18</v>
          </cell>
          <cell r="G471" t="str">
            <v>枚</v>
          </cell>
          <cell r="H471">
            <v>100</v>
          </cell>
          <cell r="I471">
            <v>1800</v>
          </cell>
          <cell r="J471" t="str">
            <v>長抜差形</v>
          </cell>
          <cell r="K471">
            <v>0</v>
          </cell>
          <cell r="L471">
            <v>18</v>
          </cell>
          <cell r="M471">
            <v>90</v>
          </cell>
          <cell r="N471">
            <v>1620</v>
          </cell>
          <cell r="O471">
            <v>0</v>
          </cell>
          <cell r="P471">
            <v>0</v>
          </cell>
          <cell r="Q471" t="str">
            <v>ﾆﾁｱｽ SAYﾆﾁｱｽSAYx1.2</v>
          </cell>
        </row>
        <row r="472">
          <cell r="E472" t="str">
            <v>ｶﾞｽｹｯﾄ T/#1100 φ62.7xφ42.7 1.5t</v>
          </cell>
          <cell r="F472">
            <v>42</v>
          </cell>
          <cell r="G472" t="str">
            <v>枚</v>
          </cell>
          <cell r="H472">
            <v>160</v>
          </cell>
          <cell r="I472">
            <v>6720</v>
          </cell>
          <cell r="J472" t="str">
            <v>長抜差形</v>
          </cell>
          <cell r="K472">
            <v>0</v>
          </cell>
          <cell r="L472">
            <v>42</v>
          </cell>
          <cell r="M472">
            <v>140</v>
          </cell>
          <cell r="N472">
            <v>5880</v>
          </cell>
          <cell r="O472">
            <v>0</v>
          </cell>
          <cell r="P472">
            <v>0</v>
          </cell>
          <cell r="Q472" t="str">
            <v>ﾆﾁｱｽ SAYﾆﾁｱｽSAYx1.2</v>
          </cell>
        </row>
        <row r="473">
          <cell r="E473" t="str">
            <v>ｶﾞｽｹｯﾄ T/#1834-NA 20K-50A</v>
          </cell>
          <cell r="F473">
            <v>24</v>
          </cell>
          <cell r="G473" t="str">
            <v>枚</v>
          </cell>
          <cell r="H473">
            <v>400</v>
          </cell>
          <cell r="I473">
            <v>9600</v>
          </cell>
          <cell r="J473" t="str">
            <v>長抜差形</v>
          </cell>
          <cell r="K473">
            <v>0</v>
          </cell>
          <cell r="L473">
            <v>24</v>
          </cell>
          <cell r="M473">
            <v>335</v>
          </cell>
          <cell r="N473">
            <v>8040</v>
          </cell>
          <cell r="O473">
            <v>0</v>
          </cell>
          <cell r="P473">
            <v>0</v>
          </cell>
          <cell r="Q473" t="str">
            <v>ﾆﾁｱｽ SAYﾆﾁｱｽSAYx1.2</v>
          </cell>
        </row>
        <row r="474">
          <cell r="E474" t="str">
            <v>ｶﾞｽｹｯﾄ T/#1804 φ79xφ69 3.2t</v>
          </cell>
          <cell r="F474">
            <v>30</v>
          </cell>
          <cell r="G474" t="str">
            <v>枚</v>
          </cell>
          <cell r="H474">
            <v>630</v>
          </cell>
          <cell r="I474">
            <v>18900</v>
          </cell>
          <cell r="J474" t="str">
            <v>定置形</v>
          </cell>
          <cell r="K474">
            <v>0</v>
          </cell>
          <cell r="L474">
            <v>30</v>
          </cell>
          <cell r="M474">
            <v>530</v>
          </cell>
          <cell r="N474">
            <v>15900</v>
          </cell>
          <cell r="O474">
            <v>0</v>
          </cell>
          <cell r="P474">
            <v>0</v>
          </cell>
          <cell r="Q474" t="str">
            <v>ﾆﾁｱｽ SAYﾆﾁｱｽSAYx1.2</v>
          </cell>
        </row>
        <row r="475">
          <cell r="E475" t="str">
            <v>ｶﾞｽｹｯﾄ T/#1100 φ60xφ48 2t</v>
          </cell>
          <cell r="F475">
            <v>30</v>
          </cell>
          <cell r="G475" t="str">
            <v>枚</v>
          </cell>
          <cell r="H475">
            <v>160</v>
          </cell>
          <cell r="I475">
            <v>4800</v>
          </cell>
          <cell r="J475" t="str">
            <v>定置形</v>
          </cell>
          <cell r="K475">
            <v>0</v>
          </cell>
          <cell r="L475">
            <v>30</v>
          </cell>
          <cell r="M475">
            <v>140</v>
          </cell>
          <cell r="N475">
            <v>4200</v>
          </cell>
          <cell r="O475">
            <v>0</v>
          </cell>
          <cell r="P475">
            <v>0</v>
          </cell>
          <cell r="Q475" t="str">
            <v>ﾆﾁｱｽ SAYﾆﾁｱｽSAYx1.2</v>
          </cell>
        </row>
        <row r="476">
          <cell r="E476" t="str">
            <v>ｶﾞｽｹｯﾄ T/#1100 φ28xφ16 1.5t</v>
          </cell>
          <cell r="F476">
            <v>90</v>
          </cell>
          <cell r="G476" t="str">
            <v>枚</v>
          </cell>
          <cell r="H476">
            <v>100</v>
          </cell>
          <cell r="I476">
            <v>9000</v>
          </cell>
          <cell r="J476" t="str">
            <v>定置形</v>
          </cell>
          <cell r="K476">
            <v>0</v>
          </cell>
          <cell r="L476">
            <v>90</v>
          </cell>
          <cell r="M476">
            <v>90</v>
          </cell>
          <cell r="N476">
            <v>8100</v>
          </cell>
          <cell r="O476">
            <v>0</v>
          </cell>
          <cell r="P476">
            <v>0</v>
          </cell>
          <cell r="Q476" t="str">
            <v>ﾆﾁｱｽ SAYﾆﾁｱｽSAYx1.2</v>
          </cell>
        </row>
        <row r="477">
          <cell r="E477" t="str">
            <v>ｶﾞｽｹｯﾄ T/#1100 φ76xφ60 1.5t</v>
          </cell>
          <cell r="F477">
            <v>90</v>
          </cell>
          <cell r="G477" t="str">
            <v>枚</v>
          </cell>
          <cell r="H477">
            <v>180</v>
          </cell>
          <cell r="I477">
            <v>16200</v>
          </cell>
          <cell r="J477" t="str">
            <v>定置形</v>
          </cell>
          <cell r="K477">
            <v>0</v>
          </cell>
          <cell r="L477">
            <v>90</v>
          </cell>
          <cell r="M477">
            <v>150</v>
          </cell>
          <cell r="N477">
            <v>13500</v>
          </cell>
          <cell r="O477">
            <v>0</v>
          </cell>
          <cell r="P477">
            <v>0</v>
          </cell>
          <cell r="Q477" t="str">
            <v>ﾆﾁｱｽ SAYﾆﾁｱｽSAYx1.2</v>
          </cell>
        </row>
        <row r="478">
          <cell r="E478" t="str">
            <v>ｶﾞｽｹｯﾄ T/#1834-NA 20K-50A</v>
          </cell>
          <cell r="F478">
            <v>60</v>
          </cell>
          <cell r="G478" t="str">
            <v>枚</v>
          </cell>
          <cell r="H478">
            <v>400</v>
          </cell>
          <cell r="I478">
            <v>24000</v>
          </cell>
          <cell r="J478" t="str">
            <v>定置形</v>
          </cell>
          <cell r="K478">
            <v>0</v>
          </cell>
          <cell r="L478">
            <v>60</v>
          </cell>
          <cell r="M478">
            <v>335</v>
          </cell>
          <cell r="N478">
            <v>20100</v>
          </cell>
          <cell r="O478">
            <v>0</v>
          </cell>
          <cell r="P478">
            <v>0</v>
          </cell>
          <cell r="Q478" t="str">
            <v>ﾆﾁｱｽ SAYﾆﾁｱｽSAYx1.2</v>
          </cell>
        </row>
        <row r="479">
          <cell r="E479" t="str">
            <v>Oﾘﾝｸﾞ G25､P38､G55､G230</v>
          </cell>
          <cell r="F479">
            <v>3</v>
          </cell>
          <cell r="G479" t="str">
            <v>組</v>
          </cell>
          <cell r="H479">
            <v>2760</v>
          </cell>
          <cell r="I479">
            <v>8280</v>
          </cell>
          <cell r="J479" t="str">
            <v>主弁用</v>
          </cell>
          <cell r="K479">
            <v>0</v>
          </cell>
          <cell r="L479">
            <v>3</v>
          </cell>
          <cell r="M479">
            <v>2300</v>
          </cell>
          <cell r="N479">
            <v>6900</v>
          </cell>
          <cell r="O479">
            <v>0</v>
          </cell>
          <cell r="P479">
            <v>0</v>
          </cell>
          <cell r="Q479" t="str">
            <v>各1個/炉=各3個 太陽x1.2</v>
          </cell>
        </row>
        <row r="480">
          <cell r="E480" t="str">
            <v>Oﾘﾝｸﾞ P215(2個/炉)</v>
          </cell>
          <cell r="F480">
            <v>3</v>
          </cell>
          <cell r="G480" t="str">
            <v>組</v>
          </cell>
          <cell r="H480">
            <v>1800</v>
          </cell>
          <cell r="I480">
            <v>5400</v>
          </cell>
          <cell r="J480" t="str">
            <v>主弁用</v>
          </cell>
          <cell r="K480">
            <v>0</v>
          </cell>
          <cell r="L480">
            <v>3</v>
          </cell>
          <cell r="M480">
            <v>1500</v>
          </cell>
          <cell r="N480">
            <v>4500</v>
          </cell>
          <cell r="O480">
            <v>0</v>
          </cell>
          <cell r="P480">
            <v>0</v>
          </cell>
          <cell r="Q480" t="str">
            <v>2個/炉=6個 太陽x1.2</v>
          </cell>
        </row>
        <row r="481">
          <cell r="E481" t="str">
            <v>Oﾘﾝｸﾞ P20､P26､G45､P110</v>
          </cell>
          <cell r="F481">
            <v>3</v>
          </cell>
          <cell r="G481" t="str">
            <v>組</v>
          </cell>
          <cell r="H481">
            <v>600</v>
          </cell>
          <cell r="I481">
            <v>1800</v>
          </cell>
          <cell r="J481" t="str">
            <v>ﾄﾞﾚﾝ弁用</v>
          </cell>
          <cell r="K481">
            <v>0</v>
          </cell>
          <cell r="L481">
            <v>3</v>
          </cell>
          <cell r="M481">
            <v>500</v>
          </cell>
          <cell r="N481">
            <v>1500</v>
          </cell>
          <cell r="O481">
            <v>0</v>
          </cell>
          <cell r="P481">
            <v>0</v>
          </cell>
          <cell r="Q481" t="str">
            <v>太陽x1.2</v>
          </cell>
        </row>
        <row r="482">
          <cell r="E482" t="str">
            <v>Oﾘﾝｸﾞ G120(2個/炉)</v>
          </cell>
          <cell r="F482">
            <v>3</v>
          </cell>
          <cell r="G482" t="str">
            <v>組</v>
          </cell>
          <cell r="H482">
            <v>600</v>
          </cell>
          <cell r="I482">
            <v>1800</v>
          </cell>
          <cell r="J482" t="str">
            <v>ﾄﾞﾚﾝ弁用</v>
          </cell>
          <cell r="K482">
            <v>0</v>
          </cell>
          <cell r="L482">
            <v>3</v>
          </cell>
          <cell r="M482">
            <v>500</v>
          </cell>
          <cell r="N482">
            <v>1500</v>
          </cell>
          <cell r="O482">
            <v>0</v>
          </cell>
          <cell r="P482">
            <v>0</v>
          </cell>
          <cell r="Q482" t="str">
            <v>太陽x1.2</v>
          </cell>
        </row>
        <row r="483"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E484" t="str">
            <v>排ｶﾞｽ処理設備清掃点検整備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E485" t="str">
            <v>バグフィルタ整備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E486" t="str">
            <v>材料費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E487" t="str">
            <v>ﾏﾝﾎｰﾙﾊﾟｯｷﾝ</v>
          </cell>
          <cell r="F487">
            <v>12</v>
          </cell>
          <cell r="G487" t="str">
            <v>枚</v>
          </cell>
          <cell r="H487">
            <v>24000</v>
          </cell>
          <cell r="I487">
            <v>288000</v>
          </cell>
          <cell r="J487">
            <v>0</v>
          </cell>
          <cell r="K487">
            <v>0</v>
          </cell>
          <cell r="L487">
            <v>12</v>
          </cell>
          <cell r="M487">
            <v>17000</v>
          </cell>
          <cell r="N487">
            <v>204000</v>
          </cell>
          <cell r="O487">
            <v>0</v>
          </cell>
          <cell r="P487">
            <v>0</v>
          </cell>
          <cell r="Q487">
            <v>0</v>
          </cell>
        </row>
        <row r="488">
          <cell r="E488" t="str">
            <v>入口ﾀﾞﾝﾊﾟｼｰﾙﾊﾟｯｷﾝｶﾞｲﾄﾞ(1号炉)</v>
          </cell>
          <cell r="F488">
            <v>1</v>
          </cell>
          <cell r="G488" t="str">
            <v>基</v>
          </cell>
          <cell r="H488" t="e">
            <v>#DIV/0!</v>
          </cell>
          <cell r="I488" t="e">
            <v>#DIV/0!</v>
          </cell>
          <cell r="J488">
            <v>0</v>
          </cell>
          <cell r="K488">
            <v>0</v>
          </cell>
          <cell r="L488">
            <v>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E489" t="str">
            <v>入口ﾀﾞｸﾄｴｷｽﾊﾟﾝｼｮﾝ(１号炉)</v>
          </cell>
          <cell r="F489">
            <v>1</v>
          </cell>
          <cell r="G489" t="str">
            <v>組</v>
          </cell>
          <cell r="H489" t="e">
            <v>#DIV/0!</v>
          </cell>
          <cell r="I489" t="e">
            <v>#DIV/0!</v>
          </cell>
          <cell r="J489">
            <v>0</v>
          </cell>
          <cell r="K489">
            <v>0</v>
          </cell>
          <cell r="L489">
            <v>1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E491" t="str">
            <v>調温塔開放点検(ﾉｽﾞﾙ交換含まず)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E492" t="str">
            <v>材料費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E493" t="str">
            <v>ｶﾞｽｹｯﾄ T/#1374 500x□450x25Wx3.2ｔ</v>
          </cell>
          <cell r="F493">
            <v>3</v>
          </cell>
          <cell r="G493" t="str">
            <v>枚</v>
          </cell>
          <cell r="H493">
            <v>9000</v>
          </cell>
          <cell r="I493">
            <v>27000</v>
          </cell>
          <cell r="J493" t="str">
            <v>M/H煙道入口</v>
          </cell>
          <cell r="K493">
            <v>0</v>
          </cell>
          <cell r="L493">
            <v>3</v>
          </cell>
          <cell r="M493">
            <v>7500</v>
          </cell>
          <cell r="N493">
            <v>22500</v>
          </cell>
          <cell r="O493">
            <v>0</v>
          </cell>
          <cell r="P493" t="str">
            <v>ﾆﾁｱｽ(予想)x1.2</v>
          </cell>
          <cell r="Q493">
            <v>0</v>
          </cell>
        </row>
        <row r="494">
          <cell r="E494" t="str">
            <v>ｶﾞｽｹｯﾄ T/#1374 545x505PCD</v>
          </cell>
          <cell r="F494">
            <v>3</v>
          </cell>
          <cell r="G494" t="str">
            <v>枚</v>
          </cell>
          <cell r="H494">
            <v>14400</v>
          </cell>
          <cell r="I494">
            <v>43200</v>
          </cell>
          <cell r="J494" t="str">
            <v>M/H煙道出口</v>
          </cell>
          <cell r="K494">
            <v>0</v>
          </cell>
          <cell r="L494">
            <v>3</v>
          </cell>
          <cell r="M494">
            <v>12000</v>
          </cell>
          <cell r="N494">
            <v>36000</v>
          </cell>
          <cell r="O494">
            <v>0</v>
          </cell>
          <cell r="P494" t="str">
            <v>ﾆﾁｱｽx1.2</v>
          </cell>
          <cell r="Q494">
            <v>0</v>
          </cell>
        </row>
        <row r="495">
          <cell r="E495" t="str">
            <v xml:space="preserve">                                      xφ445x3.2t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E496" t="str">
            <v>ｶﾞｽｹｯﾄ T/#1374 600x560PCD</v>
          </cell>
          <cell r="F496">
            <v>3</v>
          </cell>
          <cell r="G496" t="str">
            <v>枚</v>
          </cell>
          <cell r="H496">
            <v>4680</v>
          </cell>
          <cell r="I496">
            <v>14040</v>
          </cell>
          <cell r="J496" t="str">
            <v>上部点検口</v>
          </cell>
          <cell r="K496">
            <v>0</v>
          </cell>
          <cell r="L496">
            <v>3</v>
          </cell>
          <cell r="M496">
            <v>3900</v>
          </cell>
          <cell r="N496">
            <v>11700</v>
          </cell>
          <cell r="O496">
            <v>0</v>
          </cell>
          <cell r="P496" t="str">
            <v>ﾆﾁｱｽx1.2</v>
          </cell>
          <cell r="Q496">
            <v>0</v>
          </cell>
        </row>
        <row r="497">
          <cell r="E497" t="str">
            <v xml:space="preserve">                                      xφ520x3.2t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E498" t="str">
            <v>ｶﾞｽｹｯﾄ T/#1374 900x□700x45Wx3.2t</v>
          </cell>
          <cell r="F498">
            <v>3</v>
          </cell>
          <cell r="G498" t="str">
            <v>枚</v>
          </cell>
          <cell r="H498">
            <v>10800</v>
          </cell>
          <cell r="I498">
            <v>32400</v>
          </cell>
          <cell r="J498" t="str">
            <v>下部点検蓋</v>
          </cell>
          <cell r="K498">
            <v>0</v>
          </cell>
          <cell r="L498">
            <v>3</v>
          </cell>
          <cell r="M498">
            <v>9000</v>
          </cell>
          <cell r="N498">
            <v>27000</v>
          </cell>
          <cell r="O498">
            <v>0</v>
          </cell>
          <cell r="P498" t="str">
            <v>ﾆﾁｱｽx1.2</v>
          </cell>
          <cell r="Q498">
            <v>0</v>
          </cell>
        </row>
        <row r="499">
          <cell r="E499" t="str">
            <v>ﾉｽﾞﾙﾁｯﾌﾟ</v>
          </cell>
          <cell r="F499">
            <v>12</v>
          </cell>
          <cell r="G499" t="str">
            <v>個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E501" t="str">
            <v>調温水ﾎﾟﾝﾌﾟ開放整備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E502" t="str">
            <v>材料費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E503" t="str">
            <v>ﾎﾞｰﾙﾍﾞｱﾘﾝｸﾞ</v>
          </cell>
          <cell r="F503">
            <v>2</v>
          </cell>
          <cell r="G503" t="str">
            <v>台分</v>
          </cell>
          <cell r="H503">
            <v>4200</v>
          </cell>
          <cell r="I503">
            <v>8400</v>
          </cell>
          <cell r="J503">
            <v>0</v>
          </cell>
          <cell r="K503">
            <v>0</v>
          </cell>
          <cell r="L503">
            <v>2</v>
          </cell>
          <cell r="M503">
            <v>3500</v>
          </cell>
          <cell r="N503">
            <v>7000</v>
          </cell>
          <cell r="O503">
            <v>0</v>
          </cell>
          <cell r="P503">
            <v>0</v>
          </cell>
          <cell r="Q503">
            <v>0</v>
          </cell>
        </row>
        <row r="504">
          <cell r="E504" t="str">
            <v>ﾊﾟｯｷﾝｽﾘｰﾌﾞ BC6</v>
          </cell>
          <cell r="F504">
            <v>2</v>
          </cell>
          <cell r="G504" t="str">
            <v>台分</v>
          </cell>
          <cell r="H504">
            <v>27300</v>
          </cell>
          <cell r="I504">
            <v>54600</v>
          </cell>
          <cell r="J504">
            <v>0</v>
          </cell>
          <cell r="K504">
            <v>0</v>
          </cell>
          <cell r="L504">
            <v>2</v>
          </cell>
          <cell r="M504">
            <v>21000</v>
          </cell>
          <cell r="N504">
            <v>42000</v>
          </cell>
          <cell r="O504">
            <v>0</v>
          </cell>
          <cell r="P504">
            <v>0</v>
          </cell>
          <cell r="Q504">
            <v>0</v>
          </cell>
        </row>
        <row r="505">
          <cell r="E505" t="str">
            <v>ｸﾞﾗﾝﾄﾞﾊﾟｯｷﾝ</v>
          </cell>
          <cell r="F505">
            <v>2</v>
          </cell>
          <cell r="G505" t="str">
            <v>台分</v>
          </cell>
          <cell r="H505">
            <v>5400</v>
          </cell>
          <cell r="I505">
            <v>10800</v>
          </cell>
          <cell r="J505">
            <v>0</v>
          </cell>
          <cell r="K505">
            <v>0</v>
          </cell>
          <cell r="L505">
            <v>2</v>
          </cell>
          <cell r="M505">
            <v>4500</v>
          </cell>
          <cell r="N505">
            <v>9000</v>
          </cell>
          <cell r="O505">
            <v>0</v>
          </cell>
          <cell r="P505">
            <v>0</v>
          </cell>
          <cell r="Q505">
            <v>0</v>
          </cell>
        </row>
        <row r="506">
          <cell r="E506" t="str">
            <v>ｼｰﾄﾊﾟｯｷﾝ･Oﾘﾝｸﾞ類</v>
          </cell>
          <cell r="F506">
            <v>2</v>
          </cell>
          <cell r="G506" t="str">
            <v>台分</v>
          </cell>
          <cell r="H506">
            <v>3300</v>
          </cell>
          <cell r="I506">
            <v>6600</v>
          </cell>
          <cell r="J506">
            <v>0</v>
          </cell>
          <cell r="K506">
            <v>0</v>
          </cell>
          <cell r="L506">
            <v>2</v>
          </cell>
          <cell r="M506">
            <v>3000</v>
          </cell>
          <cell r="N506">
            <v>6000</v>
          </cell>
          <cell r="O506">
            <v>0</v>
          </cell>
          <cell r="P506">
            <v>0</v>
          </cell>
          <cell r="Q506">
            <v>0</v>
          </cell>
        </row>
        <row r="507">
          <cell r="E507" t="str">
            <v>ｶｯﾌﾟﾘﾝｸﾞﾎﾞﾙﾄｾｯﾄ(O21-3*4)</v>
          </cell>
          <cell r="F507">
            <v>2</v>
          </cell>
          <cell r="G507" t="str">
            <v>台分</v>
          </cell>
          <cell r="H507">
            <v>2200</v>
          </cell>
          <cell r="I507">
            <v>4400</v>
          </cell>
          <cell r="J507">
            <v>0</v>
          </cell>
          <cell r="K507">
            <v>0</v>
          </cell>
          <cell r="L507">
            <v>2</v>
          </cell>
          <cell r="M507">
            <v>2000</v>
          </cell>
          <cell r="N507">
            <v>4000</v>
          </cell>
          <cell r="O507">
            <v>0</v>
          </cell>
          <cell r="P507">
            <v>0</v>
          </cell>
          <cell r="Q507">
            <v>0</v>
          </cell>
        </row>
        <row r="508">
          <cell r="E508" t="str">
            <v>ﾌﾗﾝｼﾞ用ﾊﾟｯｷﾝ</v>
          </cell>
          <cell r="F508">
            <v>2</v>
          </cell>
          <cell r="G508" t="str">
            <v>台分</v>
          </cell>
          <cell r="H508">
            <v>1200</v>
          </cell>
          <cell r="I508">
            <v>2400</v>
          </cell>
          <cell r="J508">
            <v>0</v>
          </cell>
          <cell r="K508">
            <v>0</v>
          </cell>
          <cell r="L508">
            <v>2</v>
          </cell>
          <cell r="M508">
            <v>1000</v>
          </cell>
          <cell r="N508">
            <v>2000</v>
          </cell>
          <cell r="O508">
            <v>0</v>
          </cell>
          <cell r="P508">
            <v>0</v>
          </cell>
          <cell r="Q508">
            <v>0</v>
          </cell>
        </row>
        <row r="509">
          <cell r="E509" t="str">
            <v>補修塗料</v>
          </cell>
          <cell r="F509">
            <v>2</v>
          </cell>
          <cell r="G509" t="str">
            <v>台分</v>
          </cell>
          <cell r="H509">
            <v>4000</v>
          </cell>
          <cell r="I509">
            <v>8000</v>
          </cell>
          <cell r="J509">
            <v>0</v>
          </cell>
          <cell r="K509">
            <v>0</v>
          </cell>
          <cell r="L509">
            <v>2</v>
          </cell>
          <cell r="M509">
            <v>4000</v>
          </cell>
          <cell r="N509">
            <v>8000</v>
          </cell>
          <cell r="O509">
            <v>0</v>
          </cell>
          <cell r="P509">
            <v>0</v>
          </cell>
          <cell r="Q509">
            <v>0</v>
          </cell>
        </row>
        <row r="510"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E511" t="str">
            <v>消石灰定量供給装置整備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E512" t="str">
            <v>材料費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</row>
        <row r="513">
          <cell r="E513" t="str">
            <v>Oﾘﾝｸﾞ P-105</v>
          </cell>
          <cell r="F513">
            <v>1</v>
          </cell>
          <cell r="G513" t="str">
            <v>個</v>
          </cell>
          <cell r="H513">
            <v>200</v>
          </cell>
          <cell r="I513">
            <v>200</v>
          </cell>
          <cell r="J513">
            <v>0</v>
          </cell>
          <cell r="K513">
            <v>0</v>
          </cell>
          <cell r="L513">
            <v>1</v>
          </cell>
          <cell r="M513">
            <v>200</v>
          </cell>
          <cell r="N513">
            <v>200</v>
          </cell>
          <cell r="O513">
            <v>0</v>
          </cell>
          <cell r="P513">
            <v>0</v>
          </cell>
          <cell r="Q513">
            <v>0</v>
          </cell>
        </row>
        <row r="514">
          <cell r="E514" t="str">
            <v>Oﾘﾝｸﾞ G-135</v>
          </cell>
          <cell r="F514">
            <v>1</v>
          </cell>
          <cell r="G514" t="str">
            <v>個</v>
          </cell>
          <cell r="H514">
            <v>200</v>
          </cell>
          <cell r="I514">
            <v>200</v>
          </cell>
          <cell r="J514">
            <v>0</v>
          </cell>
          <cell r="K514">
            <v>0</v>
          </cell>
          <cell r="L514">
            <v>1</v>
          </cell>
          <cell r="M514">
            <v>200</v>
          </cell>
          <cell r="N514">
            <v>200</v>
          </cell>
          <cell r="O514">
            <v>0</v>
          </cell>
          <cell r="P514">
            <v>0</v>
          </cell>
          <cell r="Q514">
            <v>0</v>
          </cell>
        </row>
        <row r="515">
          <cell r="E515" t="str">
            <v>Oﾘﾝｸﾞ P-70</v>
          </cell>
          <cell r="F515">
            <v>3</v>
          </cell>
          <cell r="G515" t="str">
            <v>個</v>
          </cell>
          <cell r="H515">
            <v>100</v>
          </cell>
          <cell r="I515">
            <v>300</v>
          </cell>
          <cell r="J515">
            <v>0</v>
          </cell>
          <cell r="K515">
            <v>0</v>
          </cell>
          <cell r="L515">
            <v>3</v>
          </cell>
          <cell r="M515">
            <v>100</v>
          </cell>
          <cell r="N515">
            <v>300</v>
          </cell>
          <cell r="O515">
            <v>0</v>
          </cell>
          <cell r="P515">
            <v>0</v>
          </cell>
          <cell r="Q515">
            <v>0</v>
          </cell>
        </row>
        <row r="516">
          <cell r="E516" t="str">
            <v>Oﾘﾝｸﾞ G-85</v>
          </cell>
          <cell r="F516">
            <v>3</v>
          </cell>
          <cell r="G516" t="str">
            <v>個</v>
          </cell>
          <cell r="H516">
            <v>100</v>
          </cell>
          <cell r="I516">
            <v>300</v>
          </cell>
          <cell r="J516">
            <v>0</v>
          </cell>
          <cell r="K516">
            <v>0</v>
          </cell>
          <cell r="L516">
            <v>3</v>
          </cell>
          <cell r="M516">
            <v>100</v>
          </cell>
          <cell r="N516">
            <v>300</v>
          </cell>
          <cell r="O516">
            <v>0</v>
          </cell>
          <cell r="P516">
            <v>0</v>
          </cell>
          <cell r="Q516">
            <v>0</v>
          </cell>
        </row>
        <row r="517">
          <cell r="E517" t="str">
            <v>Vﾘﾝｸﾞ V-110A</v>
          </cell>
          <cell r="F517">
            <v>1</v>
          </cell>
          <cell r="G517" t="str">
            <v>個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</v>
          </cell>
          <cell r="M517">
            <v>1000</v>
          </cell>
          <cell r="N517">
            <v>1000</v>
          </cell>
          <cell r="O517">
            <v>0</v>
          </cell>
          <cell r="P517">
            <v>0</v>
          </cell>
          <cell r="Q517">
            <v>0</v>
          </cell>
        </row>
        <row r="518">
          <cell r="E518" t="str">
            <v>Vﾘﾝｸﾞ V-199A</v>
          </cell>
          <cell r="F518">
            <v>3</v>
          </cell>
          <cell r="G518" t="str">
            <v>個</v>
          </cell>
          <cell r="H518">
            <v>8000</v>
          </cell>
          <cell r="I518">
            <v>24000</v>
          </cell>
          <cell r="J518">
            <v>0</v>
          </cell>
          <cell r="K518">
            <v>0</v>
          </cell>
          <cell r="L518">
            <v>3</v>
          </cell>
          <cell r="M518">
            <v>7000</v>
          </cell>
          <cell r="N518">
            <v>21000</v>
          </cell>
          <cell r="O518">
            <v>0</v>
          </cell>
          <cell r="P518">
            <v>0</v>
          </cell>
          <cell r="Q518">
            <v>0</v>
          </cell>
        </row>
        <row r="519">
          <cell r="E519" t="str">
            <v>ｸﾞﾗﾝﾄﾞﾊﾟｯｷﾝ □19x2.3m</v>
          </cell>
          <cell r="F519">
            <v>1</v>
          </cell>
          <cell r="G519" t="str">
            <v>本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</v>
          </cell>
          <cell r="M519">
            <v>30000</v>
          </cell>
          <cell r="N519">
            <v>30000</v>
          </cell>
          <cell r="O519">
            <v>0</v>
          </cell>
          <cell r="P519">
            <v>0</v>
          </cell>
          <cell r="Q519">
            <v>0</v>
          </cell>
        </row>
        <row r="520">
          <cell r="E520" t="str">
            <v>ｸﾞﾗﾝﾄﾞﾊﾟｯｷﾝ □9.5x1.5m</v>
          </cell>
          <cell r="F520">
            <v>3</v>
          </cell>
          <cell r="G520" t="str">
            <v>本</v>
          </cell>
          <cell r="H520">
            <v>7500</v>
          </cell>
          <cell r="I520">
            <v>22500</v>
          </cell>
          <cell r="J520">
            <v>0</v>
          </cell>
          <cell r="K520">
            <v>0</v>
          </cell>
          <cell r="L520">
            <v>3</v>
          </cell>
          <cell r="M520">
            <v>7500</v>
          </cell>
          <cell r="N520">
            <v>22500</v>
          </cell>
          <cell r="O520">
            <v>0</v>
          </cell>
          <cell r="P520">
            <v>0</v>
          </cell>
          <cell r="Q520">
            <v>0</v>
          </cell>
        </row>
        <row r="521">
          <cell r="E521" t="str">
            <v>供給機取合ﾊﾟｯｷﾝ</v>
          </cell>
          <cell r="F521">
            <v>3</v>
          </cell>
          <cell r="G521" t="str">
            <v>式</v>
          </cell>
          <cell r="H521">
            <v>12000</v>
          </cell>
          <cell r="I521">
            <v>36000</v>
          </cell>
          <cell r="J521">
            <v>0</v>
          </cell>
          <cell r="K521">
            <v>0</v>
          </cell>
          <cell r="L521">
            <v>3</v>
          </cell>
          <cell r="M521">
            <v>10000</v>
          </cell>
          <cell r="N521">
            <v>30000</v>
          </cell>
          <cell r="O521">
            <v>0</v>
          </cell>
          <cell r="P521">
            <v>0</v>
          </cell>
          <cell r="Q521">
            <v>0</v>
          </cell>
        </row>
        <row r="522"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E523" t="str">
            <v>特殊助剤定量供給装置整備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</row>
        <row r="524">
          <cell r="E524" t="str">
            <v>材料費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E525" t="str">
            <v>Oﾘﾝｸﾞ P-105</v>
          </cell>
          <cell r="F525">
            <v>1</v>
          </cell>
          <cell r="G525" t="str">
            <v>個</v>
          </cell>
          <cell r="H525">
            <v>200</v>
          </cell>
          <cell r="I525">
            <v>200</v>
          </cell>
          <cell r="J525">
            <v>0</v>
          </cell>
          <cell r="K525">
            <v>0</v>
          </cell>
          <cell r="L525">
            <v>1</v>
          </cell>
          <cell r="M525">
            <v>200</v>
          </cell>
          <cell r="N525">
            <v>200</v>
          </cell>
          <cell r="O525">
            <v>0</v>
          </cell>
          <cell r="P525">
            <v>0</v>
          </cell>
          <cell r="Q525">
            <v>0</v>
          </cell>
        </row>
        <row r="526">
          <cell r="E526" t="str">
            <v>Oﾘﾝｸﾞ G-135</v>
          </cell>
          <cell r="F526">
            <v>1</v>
          </cell>
          <cell r="G526" t="str">
            <v>個</v>
          </cell>
          <cell r="H526">
            <v>200</v>
          </cell>
          <cell r="I526">
            <v>200</v>
          </cell>
          <cell r="J526">
            <v>0</v>
          </cell>
          <cell r="K526">
            <v>0</v>
          </cell>
          <cell r="L526">
            <v>1</v>
          </cell>
          <cell r="M526">
            <v>200</v>
          </cell>
          <cell r="N526">
            <v>200</v>
          </cell>
          <cell r="O526">
            <v>0</v>
          </cell>
          <cell r="P526">
            <v>0</v>
          </cell>
          <cell r="Q526">
            <v>0</v>
          </cell>
        </row>
        <row r="527">
          <cell r="E527" t="str">
            <v>Oﾘﾝｸﾞ P-70</v>
          </cell>
          <cell r="F527">
            <v>3</v>
          </cell>
          <cell r="G527" t="str">
            <v>個</v>
          </cell>
          <cell r="H527">
            <v>100</v>
          </cell>
          <cell r="I527">
            <v>300</v>
          </cell>
          <cell r="J527">
            <v>0</v>
          </cell>
          <cell r="K527">
            <v>0</v>
          </cell>
          <cell r="L527">
            <v>3</v>
          </cell>
          <cell r="M527">
            <v>100</v>
          </cell>
          <cell r="N527">
            <v>300</v>
          </cell>
          <cell r="O527">
            <v>0</v>
          </cell>
          <cell r="P527">
            <v>0</v>
          </cell>
          <cell r="Q527">
            <v>0</v>
          </cell>
        </row>
        <row r="528">
          <cell r="E528" t="str">
            <v>Oﾘﾝｸﾞ G-85</v>
          </cell>
          <cell r="F528">
            <v>3</v>
          </cell>
          <cell r="G528" t="str">
            <v>個</v>
          </cell>
          <cell r="H528">
            <v>100</v>
          </cell>
          <cell r="I528">
            <v>300</v>
          </cell>
          <cell r="J528">
            <v>0</v>
          </cell>
          <cell r="K528">
            <v>0</v>
          </cell>
          <cell r="L528">
            <v>3</v>
          </cell>
          <cell r="M528">
            <v>100</v>
          </cell>
          <cell r="N528">
            <v>300</v>
          </cell>
          <cell r="O528">
            <v>0</v>
          </cell>
          <cell r="P528">
            <v>0</v>
          </cell>
          <cell r="Q528">
            <v>0</v>
          </cell>
        </row>
        <row r="529">
          <cell r="E529" t="str">
            <v>Vﾘﾝｸﾞ V-110A</v>
          </cell>
          <cell r="F529">
            <v>1</v>
          </cell>
          <cell r="G529" t="str">
            <v>個</v>
          </cell>
          <cell r="H529">
            <v>1200</v>
          </cell>
          <cell r="I529">
            <v>1200</v>
          </cell>
          <cell r="J529">
            <v>0</v>
          </cell>
          <cell r="K529">
            <v>0</v>
          </cell>
          <cell r="L529">
            <v>1</v>
          </cell>
          <cell r="M529">
            <v>1000</v>
          </cell>
          <cell r="N529">
            <v>1000</v>
          </cell>
          <cell r="O529">
            <v>0</v>
          </cell>
          <cell r="P529">
            <v>0</v>
          </cell>
          <cell r="Q529">
            <v>0</v>
          </cell>
        </row>
        <row r="530">
          <cell r="E530" t="str">
            <v>Vﾘﾝｸﾞ V-199A</v>
          </cell>
          <cell r="F530">
            <v>3</v>
          </cell>
          <cell r="G530" t="str">
            <v>個</v>
          </cell>
          <cell r="H530">
            <v>8000</v>
          </cell>
          <cell r="I530">
            <v>24000</v>
          </cell>
          <cell r="J530">
            <v>0</v>
          </cell>
          <cell r="K530">
            <v>0</v>
          </cell>
          <cell r="L530">
            <v>3</v>
          </cell>
          <cell r="M530">
            <v>7000</v>
          </cell>
          <cell r="N530">
            <v>21000</v>
          </cell>
          <cell r="O530">
            <v>0</v>
          </cell>
          <cell r="P530">
            <v>0</v>
          </cell>
          <cell r="Q530">
            <v>0</v>
          </cell>
        </row>
        <row r="531">
          <cell r="E531" t="str">
            <v>ｸﾞﾗﾝﾄﾞﾊﾟｯｷﾝ □19x2.3m</v>
          </cell>
          <cell r="F531">
            <v>1</v>
          </cell>
          <cell r="G531" t="str">
            <v>本</v>
          </cell>
          <cell r="H531">
            <v>30000</v>
          </cell>
          <cell r="I531">
            <v>30000</v>
          </cell>
          <cell r="J531">
            <v>0</v>
          </cell>
          <cell r="K531">
            <v>0</v>
          </cell>
          <cell r="L531">
            <v>1</v>
          </cell>
          <cell r="M531">
            <v>30000</v>
          </cell>
          <cell r="N531">
            <v>30000</v>
          </cell>
          <cell r="O531">
            <v>0</v>
          </cell>
          <cell r="P531">
            <v>0</v>
          </cell>
          <cell r="Q531">
            <v>0</v>
          </cell>
        </row>
        <row r="532">
          <cell r="E532" t="str">
            <v>ｸﾞﾗﾝﾄﾞﾊﾟｯｷﾝ □9.5x1.5m</v>
          </cell>
          <cell r="F532">
            <v>3</v>
          </cell>
          <cell r="G532" t="str">
            <v>本</v>
          </cell>
          <cell r="H532">
            <v>7500</v>
          </cell>
          <cell r="I532">
            <v>22500</v>
          </cell>
          <cell r="J532">
            <v>0</v>
          </cell>
          <cell r="K532">
            <v>0</v>
          </cell>
          <cell r="L532">
            <v>3</v>
          </cell>
          <cell r="M532">
            <v>7500</v>
          </cell>
          <cell r="N532">
            <v>22500</v>
          </cell>
          <cell r="O532">
            <v>0</v>
          </cell>
          <cell r="P532">
            <v>0</v>
          </cell>
          <cell r="Q532">
            <v>0</v>
          </cell>
        </row>
        <row r="533">
          <cell r="E533" t="str">
            <v>供給機取合ﾊﾟｯｷﾝ</v>
          </cell>
          <cell r="F533">
            <v>3</v>
          </cell>
          <cell r="G533" t="str">
            <v>式</v>
          </cell>
          <cell r="H533">
            <v>12000</v>
          </cell>
          <cell r="I533">
            <v>36000</v>
          </cell>
          <cell r="J533">
            <v>0</v>
          </cell>
          <cell r="K533">
            <v>0</v>
          </cell>
          <cell r="L533">
            <v>3</v>
          </cell>
          <cell r="M533">
            <v>10000</v>
          </cell>
          <cell r="N533">
            <v>30000</v>
          </cell>
          <cell r="O533">
            <v>0</v>
          </cell>
          <cell r="P533">
            <v>0</v>
          </cell>
          <cell r="Q533">
            <v>0</v>
          </cell>
        </row>
        <row r="534"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E535" t="str">
            <v>余熱利用設備点検整備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E536" t="str">
            <v>高圧蒸気溜開放点検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</row>
        <row r="537">
          <cell r="E537" t="str">
            <v>材料費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E538" t="str">
            <v>ｶﾞｽｹｯﾄ T/#1834 20K-500A</v>
          </cell>
          <cell r="F538">
            <v>4</v>
          </cell>
          <cell r="G538" t="str">
            <v>枚</v>
          </cell>
          <cell r="H538">
            <v>13000</v>
          </cell>
          <cell r="I538">
            <v>52000</v>
          </cell>
          <cell r="J538">
            <v>0</v>
          </cell>
          <cell r="K538">
            <v>0</v>
          </cell>
          <cell r="L538">
            <v>4</v>
          </cell>
          <cell r="M538">
            <v>8700</v>
          </cell>
          <cell r="N538">
            <v>34800</v>
          </cell>
          <cell r="O538">
            <v>0</v>
          </cell>
          <cell r="P538">
            <v>0</v>
          </cell>
          <cell r="Q538">
            <v>0</v>
          </cell>
        </row>
        <row r="539"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E540" t="str">
            <v>高圧蒸気溜周り弁類開放整備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E541" t="str">
            <v>材料費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E542" t="str">
            <v>ｶﾞｽｹｯﾄ T/#1834 20k-200A</v>
          </cell>
          <cell r="F542">
            <v>8</v>
          </cell>
          <cell r="G542" t="str">
            <v>枚</v>
          </cell>
          <cell r="H542">
            <v>1560</v>
          </cell>
          <cell r="I542">
            <v>12480</v>
          </cell>
          <cell r="J542">
            <v>0</v>
          </cell>
          <cell r="K542">
            <v>0</v>
          </cell>
          <cell r="L542">
            <v>8</v>
          </cell>
          <cell r="M542">
            <v>1040</v>
          </cell>
          <cell r="N542">
            <v>8320</v>
          </cell>
          <cell r="O542">
            <v>0</v>
          </cell>
          <cell r="P542">
            <v>0</v>
          </cell>
          <cell r="Q542">
            <v>0</v>
          </cell>
        </row>
        <row r="543">
          <cell r="E543" t="str">
            <v>ｶﾞｽｹｯﾄ T/#1834 20k-150A</v>
          </cell>
          <cell r="F543">
            <v>12</v>
          </cell>
          <cell r="G543" t="str">
            <v>枚</v>
          </cell>
          <cell r="H543">
            <v>1250</v>
          </cell>
          <cell r="I543">
            <v>15000</v>
          </cell>
          <cell r="J543">
            <v>0</v>
          </cell>
          <cell r="K543">
            <v>0</v>
          </cell>
          <cell r="L543">
            <v>12</v>
          </cell>
          <cell r="M543">
            <v>830</v>
          </cell>
          <cell r="N543">
            <v>9960</v>
          </cell>
          <cell r="O543">
            <v>0</v>
          </cell>
          <cell r="P543">
            <v>0</v>
          </cell>
          <cell r="Q543">
            <v>0</v>
          </cell>
        </row>
        <row r="544">
          <cell r="E544" t="str">
            <v>ｶﾞｽｹｯﾄ T/#1834 20k-100A</v>
          </cell>
          <cell r="F544">
            <v>8</v>
          </cell>
          <cell r="G544" t="str">
            <v>枚</v>
          </cell>
          <cell r="H544">
            <v>760</v>
          </cell>
          <cell r="I544">
            <v>6080</v>
          </cell>
          <cell r="J544">
            <v>0</v>
          </cell>
          <cell r="K544">
            <v>0</v>
          </cell>
          <cell r="L544">
            <v>8</v>
          </cell>
          <cell r="M544">
            <v>505</v>
          </cell>
          <cell r="N544">
            <v>4040</v>
          </cell>
          <cell r="O544">
            <v>0</v>
          </cell>
          <cell r="P544">
            <v>0</v>
          </cell>
          <cell r="Q544">
            <v>0</v>
          </cell>
        </row>
        <row r="545">
          <cell r="E545" t="str">
            <v>ｶﾞｽｹｯﾄ T/#1834 20k- 80A</v>
          </cell>
          <cell r="F545">
            <v>8</v>
          </cell>
          <cell r="G545" t="str">
            <v>枚</v>
          </cell>
          <cell r="H545">
            <v>540</v>
          </cell>
          <cell r="I545">
            <v>4320</v>
          </cell>
          <cell r="J545">
            <v>0</v>
          </cell>
          <cell r="K545">
            <v>0</v>
          </cell>
          <cell r="L545">
            <v>8</v>
          </cell>
          <cell r="M545">
            <v>355</v>
          </cell>
          <cell r="N545">
            <v>2840</v>
          </cell>
          <cell r="O545">
            <v>0</v>
          </cell>
          <cell r="P545">
            <v>0</v>
          </cell>
          <cell r="Q545">
            <v>0</v>
          </cell>
        </row>
        <row r="546">
          <cell r="E546" t="str">
            <v>ｶﾞｽｹｯﾄ T/#1834 20k- 25A</v>
          </cell>
          <cell r="F546">
            <v>8</v>
          </cell>
          <cell r="G546" t="str">
            <v>枚</v>
          </cell>
          <cell r="H546">
            <v>290</v>
          </cell>
          <cell r="I546">
            <v>2320</v>
          </cell>
          <cell r="J546">
            <v>0</v>
          </cell>
          <cell r="K546">
            <v>0</v>
          </cell>
          <cell r="L546">
            <v>8</v>
          </cell>
          <cell r="M546">
            <v>195</v>
          </cell>
          <cell r="N546">
            <v>1560</v>
          </cell>
          <cell r="O546">
            <v>0</v>
          </cell>
          <cell r="P546">
            <v>0</v>
          </cell>
          <cell r="Q546">
            <v>0</v>
          </cell>
        </row>
        <row r="547">
          <cell r="E547" t="str">
            <v>ｶﾞｽｹｯﾄ T/#1834 20k- 15A</v>
          </cell>
          <cell r="F547">
            <v>8</v>
          </cell>
          <cell r="G547" t="str">
            <v>枚</v>
          </cell>
          <cell r="H547">
            <v>250</v>
          </cell>
          <cell r="I547">
            <v>2000</v>
          </cell>
          <cell r="J547">
            <v>0</v>
          </cell>
          <cell r="K547">
            <v>0</v>
          </cell>
          <cell r="L547">
            <v>8</v>
          </cell>
          <cell r="M547">
            <v>165</v>
          </cell>
          <cell r="N547">
            <v>1320</v>
          </cell>
          <cell r="O547">
            <v>0</v>
          </cell>
          <cell r="P547">
            <v>0</v>
          </cell>
          <cell r="Q547">
            <v>0</v>
          </cell>
        </row>
        <row r="548">
          <cell r="E548" t="str">
            <v>ｶﾞｽｹｯﾄ T/#1834-R-GR-SS 20k-200A</v>
          </cell>
          <cell r="F548">
            <v>4</v>
          </cell>
          <cell r="G548" t="str">
            <v>枚</v>
          </cell>
          <cell r="H548">
            <v>4530</v>
          </cell>
          <cell r="I548">
            <v>18120</v>
          </cell>
          <cell r="J548">
            <v>0</v>
          </cell>
          <cell r="K548">
            <v>0</v>
          </cell>
          <cell r="L548">
            <v>4</v>
          </cell>
          <cell r="M548">
            <v>3020</v>
          </cell>
          <cell r="N548">
            <v>12080</v>
          </cell>
          <cell r="O548">
            <v>0</v>
          </cell>
          <cell r="P548" t="str">
            <v>ＨＥＣ</v>
          </cell>
          <cell r="Q548" t="str">
            <v>京浜手配コスト？</v>
          </cell>
        </row>
        <row r="549">
          <cell r="E549" t="str">
            <v>ｶﾞｽｹｯﾄ T/#1834-R-GR-SS 20k-150A</v>
          </cell>
          <cell r="F549">
            <v>6</v>
          </cell>
          <cell r="G549" t="str">
            <v>枚</v>
          </cell>
          <cell r="H549">
            <v>3330</v>
          </cell>
          <cell r="I549">
            <v>19980</v>
          </cell>
          <cell r="J549">
            <v>0</v>
          </cell>
          <cell r="K549">
            <v>0</v>
          </cell>
          <cell r="L549">
            <v>6</v>
          </cell>
          <cell r="M549">
            <v>2220</v>
          </cell>
          <cell r="N549">
            <v>13320</v>
          </cell>
          <cell r="O549">
            <v>0</v>
          </cell>
          <cell r="P549" t="str">
            <v>ＨＥＣ</v>
          </cell>
          <cell r="Q549" t="str">
            <v>京浜</v>
          </cell>
        </row>
        <row r="550">
          <cell r="E550" t="str">
            <v>ｶﾞｽｹｯﾄ T/#1100 20k-100A</v>
          </cell>
          <cell r="F550">
            <v>4</v>
          </cell>
          <cell r="G550" t="str">
            <v>枚</v>
          </cell>
          <cell r="H550">
            <v>230</v>
          </cell>
          <cell r="I550">
            <v>920</v>
          </cell>
          <cell r="J550">
            <v>0</v>
          </cell>
          <cell r="K550">
            <v>0</v>
          </cell>
          <cell r="L550">
            <v>4</v>
          </cell>
          <cell r="M550">
            <v>150</v>
          </cell>
          <cell r="N550">
            <v>600</v>
          </cell>
          <cell r="O550">
            <v>0</v>
          </cell>
          <cell r="P550" t="str">
            <v>ＨＥＣ</v>
          </cell>
          <cell r="Q550" t="str">
            <v>京浜</v>
          </cell>
        </row>
        <row r="551">
          <cell r="E551" t="str">
            <v>ｶﾞｽｹｯﾄ T/#1100 20k- 80A</v>
          </cell>
          <cell r="F551">
            <v>4</v>
          </cell>
          <cell r="G551" t="str">
            <v>枚</v>
          </cell>
          <cell r="H551">
            <v>170</v>
          </cell>
          <cell r="I551">
            <v>680</v>
          </cell>
          <cell r="J551">
            <v>0</v>
          </cell>
          <cell r="K551">
            <v>0</v>
          </cell>
          <cell r="L551">
            <v>4</v>
          </cell>
          <cell r="M551">
            <v>110</v>
          </cell>
          <cell r="N551">
            <v>440</v>
          </cell>
          <cell r="O551">
            <v>0</v>
          </cell>
          <cell r="P551" t="str">
            <v>ＨＥＣ</v>
          </cell>
          <cell r="Q551" t="str">
            <v>京浜</v>
          </cell>
        </row>
        <row r="552">
          <cell r="E552" t="str">
            <v>ｶﾞｽｹｯﾄ T/#1834-R-GR-SS 20k- 25A</v>
          </cell>
          <cell r="F552">
            <v>4</v>
          </cell>
          <cell r="G552" t="str">
            <v>枚</v>
          </cell>
          <cell r="H552">
            <v>740</v>
          </cell>
          <cell r="I552">
            <v>2960</v>
          </cell>
          <cell r="J552">
            <v>0</v>
          </cell>
          <cell r="K552">
            <v>0</v>
          </cell>
          <cell r="L552">
            <v>4</v>
          </cell>
          <cell r="M552">
            <v>490</v>
          </cell>
          <cell r="N552">
            <v>1960</v>
          </cell>
          <cell r="O552">
            <v>0</v>
          </cell>
          <cell r="P552" t="str">
            <v>ＨＥＣ</v>
          </cell>
          <cell r="Q552" t="str">
            <v>京浜</v>
          </cell>
        </row>
        <row r="553">
          <cell r="E553" t="str">
            <v>ｶﾞｽｹｯﾄ T/#1834-R-GR-SS 20k- 20A</v>
          </cell>
          <cell r="F553">
            <v>10</v>
          </cell>
          <cell r="G553" t="str">
            <v>枚</v>
          </cell>
          <cell r="H553">
            <v>680</v>
          </cell>
          <cell r="I553">
            <v>6800</v>
          </cell>
          <cell r="J553">
            <v>0</v>
          </cell>
          <cell r="K553">
            <v>0</v>
          </cell>
          <cell r="L553">
            <v>10</v>
          </cell>
          <cell r="M553">
            <v>455</v>
          </cell>
          <cell r="N553">
            <v>4550</v>
          </cell>
          <cell r="O553">
            <v>0</v>
          </cell>
          <cell r="P553" t="str">
            <v>ＨＥＣ</v>
          </cell>
          <cell r="Q553" t="str">
            <v>京浜</v>
          </cell>
        </row>
        <row r="554">
          <cell r="E554" t="str">
            <v>ｶﾞｽｹｯﾄ T/#1834-R-GR-SS 20k- 15A</v>
          </cell>
          <cell r="F554">
            <v>4</v>
          </cell>
          <cell r="G554" t="str">
            <v>枚</v>
          </cell>
          <cell r="H554">
            <v>650</v>
          </cell>
          <cell r="I554">
            <v>2600</v>
          </cell>
          <cell r="J554">
            <v>0</v>
          </cell>
          <cell r="K554">
            <v>0</v>
          </cell>
          <cell r="L554">
            <v>4</v>
          </cell>
          <cell r="M554">
            <v>430</v>
          </cell>
          <cell r="N554">
            <v>1720</v>
          </cell>
          <cell r="O554">
            <v>0</v>
          </cell>
          <cell r="P554" t="str">
            <v>ＨＥＣ</v>
          </cell>
          <cell r="Q554" t="str">
            <v>京浜</v>
          </cell>
        </row>
        <row r="555">
          <cell r="E555" t="str">
            <v>ｸﾞﾗﾝﾄﾞﾊﾟｯｷﾝ　P/#315 　各種</v>
          </cell>
          <cell r="F555">
            <v>1</v>
          </cell>
          <cell r="G555" t="str">
            <v>組</v>
          </cell>
          <cell r="H555">
            <v>14000</v>
          </cell>
          <cell r="I555">
            <v>14000</v>
          </cell>
          <cell r="J555">
            <v>0</v>
          </cell>
          <cell r="K555">
            <v>0</v>
          </cell>
          <cell r="L555">
            <v>1</v>
          </cell>
          <cell r="M555">
            <v>10000</v>
          </cell>
          <cell r="N555">
            <v>10000</v>
          </cell>
          <cell r="O555">
            <v>0</v>
          </cell>
          <cell r="P555" t="str">
            <v>こすと？</v>
          </cell>
          <cell r="Q555" t="str">
            <v>京浜</v>
          </cell>
        </row>
        <row r="556"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E557" t="str">
            <v>ｺﾝﾃﾞﾝｻｰ点検整備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E558" t="str">
            <v>材料費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E559" t="str">
            <v>ﾌﾟﾗｸﾞｶﾞｽｹｯﾄ</v>
          </cell>
          <cell r="F559">
            <v>1</v>
          </cell>
          <cell r="G559" t="str">
            <v>式</v>
          </cell>
          <cell r="H559">
            <v>45000</v>
          </cell>
          <cell r="I559">
            <v>45000</v>
          </cell>
          <cell r="J559">
            <v>0</v>
          </cell>
          <cell r="K559">
            <v>0</v>
          </cell>
          <cell r="L559">
            <v>1</v>
          </cell>
          <cell r="M559">
            <v>35000</v>
          </cell>
          <cell r="N559">
            <v>35000</v>
          </cell>
          <cell r="O559">
            <v>0</v>
          </cell>
          <cell r="P559">
            <v>0</v>
          </cell>
          <cell r="Q559">
            <v>0</v>
          </cell>
        </row>
        <row r="560">
          <cell r="E560" t="str">
            <v>ﾌｧﾝﾌﾞﾚｰﾄﾞ取付ﾎﾞﾙﾄ</v>
          </cell>
          <cell r="F560">
            <v>1</v>
          </cell>
          <cell r="G560" t="str">
            <v>式</v>
          </cell>
          <cell r="H560" t="e">
            <v>#DIV/0!</v>
          </cell>
          <cell r="I560" t="e">
            <v>#DIV/0!</v>
          </cell>
          <cell r="J560">
            <v>0</v>
          </cell>
          <cell r="K560">
            <v>0</v>
          </cell>
          <cell r="L560">
            <v>1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E561" t="str">
            <v>ﾗﾋﾞﾘﾝｽﾊﾟｯｷﾝ(高圧ｺﾝﾃﾞﾝｻ)</v>
          </cell>
          <cell r="F561">
            <v>2</v>
          </cell>
          <cell r="G561" t="str">
            <v>組</v>
          </cell>
          <cell r="H561">
            <v>27000</v>
          </cell>
          <cell r="I561">
            <v>54000</v>
          </cell>
          <cell r="J561">
            <v>0</v>
          </cell>
          <cell r="K561">
            <v>0</v>
          </cell>
          <cell r="L561">
            <v>2</v>
          </cell>
          <cell r="M561">
            <v>18000</v>
          </cell>
          <cell r="N561">
            <v>36000</v>
          </cell>
          <cell r="O561">
            <v>0</v>
          </cell>
          <cell r="P561">
            <v>0</v>
          </cell>
          <cell r="Q561">
            <v>0</v>
          </cell>
        </row>
        <row r="562"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E563" t="str">
            <v>復水ﾀﾝｸ開放点検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E564" t="str">
            <v>材料費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E565" t="str">
            <v>ｶﾞｽｹｯﾄ T/#1993 φ545xφ460xP505</v>
          </cell>
          <cell r="F565">
            <v>1</v>
          </cell>
          <cell r="G565" t="str">
            <v>枚</v>
          </cell>
          <cell r="H565">
            <v>9000</v>
          </cell>
          <cell r="I565">
            <v>9000</v>
          </cell>
          <cell r="J565">
            <v>0</v>
          </cell>
          <cell r="K565">
            <v>0</v>
          </cell>
          <cell r="L565">
            <v>1</v>
          </cell>
          <cell r="M565">
            <v>6000</v>
          </cell>
          <cell r="N565">
            <v>6000</v>
          </cell>
          <cell r="O565">
            <v>0</v>
          </cell>
          <cell r="P565" t="str">
            <v>ニチアス</v>
          </cell>
          <cell r="Q565">
            <v>0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E567" t="str">
            <v>排気復水ﾀﾝｸ開放点検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E568" t="str">
            <v>材料費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E569" t="str">
            <v>ｶﾞｽｹｯﾄ T/#1993 φ533xφ508</v>
          </cell>
          <cell r="F569">
            <v>1</v>
          </cell>
          <cell r="G569" t="str">
            <v>枚</v>
          </cell>
          <cell r="H569">
            <v>8500</v>
          </cell>
          <cell r="I569">
            <v>8500</v>
          </cell>
          <cell r="J569">
            <v>0</v>
          </cell>
          <cell r="K569">
            <v>0</v>
          </cell>
          <cell r="L569">
            <v>1</v>
          </cell>
          <cell r="M569">
            <v>5000</v>
          </cell>
          <cell r="N569">
            <v>5000</v>
          </cell>
          <cell r="O569">
            <v>0</v>
          </cell>
          <cell r="P569">
            <v>0</v>
          </cell>
          <cell r="Q569" t="str">
            <v>ﾆﾁｱｽ(予想)</v>
          </cell>
        </row>
        <row r="570"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E571" t="str">
            <v>排気復水ﾎﾟﾝﾌﾟ点検整備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 t="str">
            <v>酉島</v>
          </cell>
        </row>
        <row r="572">
          <cell r="E572" t="str">
            <v>材料費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E573" t="str">
            <v>ﾍﾞｱﾘﾝｸﾞ</v>
          </cell>
          <cell r="F573">
            <v>2</v>
          </cell>
          <cell r="G573" t="str">
            <v>台分</v>
          </cell>
          <cell r="H573">
            <v>14000</v>
          </cell>
          <cell r="I573">
            <v>28000</v>
          </cell>
          <cell r="J573">
            <v>0</v>
          </cell>
          <cell r="K573">
            <v>0</v>
          </cell>
          <cell r="L573">
            <v>2</v>
          </cell>
          <cell r="M573">
            <v>12000</v>
          </cell>
          <cell r="N573">
            <v>24000</v>
          </cell>
          <cell r="O573">
            <v>0</v>
          </cell>
          <cell r="P573">
            <v>0</v>
          </cell>
          <cell r="Q573">
            <v>0</v>
          </cell>
        </row>
        <row r="574">
          <cell r="E574" t="str">
            <v>ﾊﾟｯｷﾝｽﾘｰﾌﾞ SUS316LCr</v>
          </cell>
          <cell r="F574">
            <v>2</v>
          </cell>
          <cell r="G574" t="str">
            <v>台分</v>
          </cell>
          <cell r="H574">
            <v>45500</v>
          </cell>
          <cell r="I574">
            <v>91000</v>
          </cell>
          <cell r="J574">
            <v>0</v>
          </cell>
          <cell r="K574">
            <v>0</v>
          </cell>
          <cell r="L574">
            <v>2</v>
          </cell>
          <cell r="M574">
            <v>35000</v>
          </cell>
          <cell r="N574">
            <v>70000</v>
          </cell>
          <cell r="O574">
            <v>0</v>
          </cell>
          <cell r="P574">
            <v>0</v>
          </cell>
          <cell r="Q574">
            <v>0</v>
          </cell>
        </row>
        <row r="575">
          <cell r="E575" t="str">
            <v>ﾗﾝﾀﾝﾘﾝｸﾞ FC200</v>
          </cell>
          <cell r="F575">
            <v>2</v>
          </cell>
          <cell r="G575" t="str">
            <v>台分</v>
          </cell>
          <cell r="H575">
            <v>5400</v>
          </cell>
          <cell r="I575">
            <v>10800</v>
          </cell>
          <cell r="J575">
            <v>0</v>
          </cell>
          <cell r="K575">
            <v>0</v>
          </cell>
          <cell r="L575">
            <v>2</v>
          </cell>
          <cell r="M575">
            <v>4500</v>
          </cell>
          <cell r="N575">
            <v>9000</v>
          </cell>
          <cell r="O575">
            <v>0</v>
          </cell>
          <cell r="P575">
            <v>0</v>
          </cell>
          <cell r="Q575">
            <v>0</v>
          </cell>
        </row>
        <row r="576">
          <cell r="E576" t="str">
            <v>ｸﾞﾗﾝﾄﾞﾊﾟｯｷﾝ</v>
          </cell>
          <cell r="F576">
            <v>2</v>
          </cell>
          <cell r="G576" t="str">
            <v>台分</v>
          </cell>
          <cell r="H576">
            <v>3300</v>
          </cell>
          <cell r="I576">
            <v>6600</v>
          </cell>
          <cell r="J576">
            <v>0</v>
          </cell>
          <cell r="K576">
            <v>0</v>
          </cell>
          <cell r="L576">
            <v>2</v>
          </cell>
          <cell r="M576">
            <v>3000</v>
          </cell>
          <cell r="N576">
            <v>6000</v>
          </cell>
          <cell r="O576">
            <v>0</v>
          </cell>
          <cell r="P576">
            <v>0</v>
          </cell>
          <cell r="Q576">
            <v>0</v>
          </cell>
        </row>
        <row r="577">
          <cell r="E577" t="str">
            <v>ｼｰﾄﾊﾟｯｷﾝ</v>
          </cell>
          <cell r="F577">
            <v>2</v>
          </cell>
          <cell r="G577" t="str">
            <v>台分</v>
          </cell>
          <cell r="H577">
            <v>6600</v>
          </cell>
          <cell r="I577">
            <v>13200</v>
          </cell>
          <cell r="J577">
            <v>0</v>
          </cell>
          <cell r="K577">
            <v>0</v>
          </cell>
          <cell r="L577">
            <v>2</v>
          </cell>
          <cell r="M577">
            <v>6000</v>
          </cell>
          <cell r="N577">
            <v>12000</v>
          </cell>
          <cell r="O577">
            <v>0</v>
          </cell>
          <cell r="P577">
            <v>0</v>
          </cell>
          <cell r="Q577">
            <v>0</v>
          </cell>
        </row>
        <row r="578">
          <cell r="E578" t="str">
            <v>ｶｯﾌﾟﾘﾝｸﾞﾎﾞﾙﾄｾｯﾄ(O21-3*4)</v>
          </cell>
          <cell r="F578">
            <v>2</v>
          </cell>
          <cell r="G578" t="str">
            <v>台分</v>
          </cell>
          <cell r="H578">
            <v>2200</v>
          </cell>
          <cell r="I578">
            <v>4400</v>
          </cell>
          <cell r="J578">
            <v>0</v>
          </cell>
          <cell r="K578">
            <v>0</v>
          </cell>
          <cell r="L578">
            <v>2</v>
          </cell>
          <cell r="M578">
            <v>2000</v>
          </cell>
          <cell r="N578">
            <v>4000</v>
          </cell>
          <cell r="O578">
            <v>0</v>
          </cell>
          <cell r="P578">
            <v>0</v>
          </cell>
          <cell r="Q578">
            <v>0</v>
          </cell>
        </row>
        <row r="579">
          <cell r="E579" t="str">
            <v>補修塗料</v>
          </cell>
          <cell r="F579">
            <v>2</v>
          </cell>
          <cell r="G579" t="str">
            <v>台分</v>
          </cell>
          <cell r="H579">
            <v>3000</v>
          </cell>
          <cell r="I579">
            <v>6000</v>
          </cell>
          <cell r="J579">
            <v>0</v>
          </cell>
          <cell r="K579">
            <v>0</v>
          </cell>
          <cell r="L579">
            <v>2</v>
          </cell>
          <cell r="M579">
            <v>3000</v>
          </cell>
          <cell r="N579">
            <v>6000</v>
          </cell>
          <cell r="O579">
            <v>0</v>
          </cell>
          <cell r="P579">
            <v>0</v>
          </cell>
          <cell r="Q579">
            <v>0</v>
          </cell>
        </row>
        <row r="580"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E581" t="str">
            <v>ﾄﾞﾚﾝ回収ﾀﾝｸ開放点検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E582" t="str">
            <v>材料費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E583" t="str">
            <v>ｶﾞｽｹｯﾄ T/#1993 φ533xφ508</v>
          </cell>
          <cell r="F583">
            <v>1</v>
          </cell>
          <cell r="G583" t="str">
            <v>式</v>
          </cell>
          <cell r="H583">
            <v>8500</v>
          </cell>
          <cell r="I583">
            <v>8500</v>
          </cell>
          <cell r="J583">
            <v>0</v>
          </cell>
          <cell r="K583">
            <v>0</v>
          </cell>
          <cell r="L583">
            <v>1</v>
          </cell>
          <cell r="M583">
            <v>5000</v>
          </cell>
          <cell r="N583">
            <v>5000</v>
          </cell>
          <cell r="O583">
            <v>0</v>
          </cell>
          <cell r="P583">
            <v>0</v>
          </cell>
          <cell r="Q583" t="str">
            <v>ﾆﾁｱｽ(予想)</v>
          </cell>
        </row>
        <row r="584"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E585" t="str">
            <v>ﾄﾞﾚﾝ回収ﾎﾟﾝﾌﾟ点検整備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酉島</v>
          </cell>
        </row>
        <row r="586">
          <cell r="E586" t="str">
            <v>材料費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E587" t="str">
            <v>ﾍﾞｱﾘﾝｸﾞ</v>
          </cell>
          <cell r="F587">
            <v>2</v>
          </cell>
          <cell r="G587" t="str">
            <v>台分</v>
          </cell>
          <cell r="H587">
            <v>3800</v>
          </cell>
          <cell r="I587">
            <v>7600</v>
          </cell>
          <cell r="J587">
            <v>0</v>
          </cell>
          <cell r="K587">
            <v>0</v>
          </cell>
          <cell r="L587">
            <v>2</v>
          </cell>
          <cell r="M587">
            <v>3200</v>
          </cell>
          <cell r="N587">
            <v>6400</v>
          </cell>
          <cell r="O587">
            <v>0</v>
          </cell>
          <cell r="P587">
            <v>0</v>
          </cell>
          <cell r="Q587">
            <v>0</v>
          </cell>
        </row>
        <row r="588">
          <cell r="E588" t="str">
            <v>ﾊﾟｯｷﾝｽﾘｰﾌﾞ SUS316HCr</v>
          </cell>
          <cell r="F588">
            <v>2</v>
          </cell>
          <cell r="G588" t="str">
            <v>台分</v>
          </cell>
          <cell r="H588">
            <v>45500</v>
          </cell>
          <cell r="I588">
            <v>91000</v>
          </cell>
          <cell r="J588">
            <v>0</v>
          </cell>
          <cell r="K588">
            <v>0</v>
          </cell>
          <cell r="L588">
            <v>2</v>
          </cell>
          <cell r="M588">
            <v>35000</v>
          </cell>
          <cell r="N588">
            <v>70000</v>
          </cell>
          <cell r="O588">
            <v>0</v>
          </cell>
          <cell r="P588">
            <v>0</v>
          </cell>
          <cell r="Q588">
            <v>0</v>
          </cell>
        </row>
        <row r="589">
          <cell r="E589" t="str">
            <v>ﾗﾝﾀﾝﾘﾝｸﾞ FC200</v>
          </cell>
          <cell r="F589">
            <v>2</v>
          </cell>
          <cell r="G589" t="str">
            <v>台分</v>
          </cell>
          <cell r="H589">
            <v>5400</v>
          </cell>
          <cell r="I589">
            <v>10800</v>
          </cell>
          <cell r="J589">
            <v>0</v>
          </cell>
          <cell r="K589">
            <v>0</v>
          </cell>
          <cell r="L589">
            <v>2</v>
          </cell>
          <cell r="M589">
            <v>4500</v>
          </cell>
          <cell r="N589">
            <v>9000</v>
          </cell>
          <cell r="O589">
            <v>0</v>
          </cell>
          <cell r="P589">
            <v>0</v>
          </cell>
          <cell r="Q589">
            <v>0</v>
          </cell>
        </row>
        <row r="590">
          <cell r="E590" t="str">
            <v>ｸﾞﾗﾝﾄﾞﾊﾟｯｷﾝ</v>
          </cell>
          <cell r="F590">
            <v>2</v>
          </cell>
          <cell r="G590" t="str">
            <v>台分</v>
          </cell>
          <cell r="H590">
            <v>3300</v>
          </cell>
          <cell r="I590">
            <v>6600</v>
          </cell>
          <cell r="J590">
            <v>0</v>
          </cell>
          <cell r="K590">
            <v>0</v>
          </cell>
          <cell r="L590">
            <v>2</v>
          </cell>
          <cell r="M590">
            <v>3000</v>
          </cell>
          <cell r="N590">
            <v>6000</v>
          </cell>
          <cell r="O590">
            <v>0</v>
          </cell>
          <cell r="P590">
            <v>0</v>
          </cell>
          <cell r="Q590">
            <v>0</v>
          </cell>
        </row>
        <row r="591">
          <cell r="E591" t="str">
            <v>ｼｰﾄﾊﾟｯｷﾝ</v>
          </cell>
          <cell r="F591">
            <v>2</v>
          </cell>
          <cell r="G591" t="str">
            <v>台分</v>
          </cell>
          <cell r="H591">
            <v>6600</v>
          </cell>
          <cell r="I591">
            <v>13200</v>
          </cell>
          <cell r="J591">
            <v>0</v>
          </cell>
          <cell r="K591">
            <v>0</v>
          </cell>
          <cell r="L591">
            <v>2</v>
          </cell>
          <cell r="M591">
            <v>6000</v>
          </cell>
          <cell r="N591">
            <v>12000</v>
          </cell>
          <cell r="O591">
            <v>0</v>
          </cell>
          <cell r="P591">
            <v>0</v>
          </cell>
          <cell r="Q591">
            <v>0</v>
          </cell>
        </row>
        <row r="592">
          <cell r="E592" t="str">
            <v>ｶｯﾌﾟﾘﾝｸﾞﾎﾞﾙﾄｾｯﾄ(O21-3*4)</v>
          </cell>
          <cell r="F592">
            <v>2</v>
          </cell>
          <cell r="G592" t="str">
            <v>台分</v>
          </cell>
          <cell r="H592">
            <v>2200</v>
          </cell>
          <cell r="I592">
            <v>4400</v>
          </cell>
          <cell r="J592">
            <v>0</v>
          </cell>
          <cell r="K592">
            <v>0</v>
          </cell>
          <cell r="L592">
            <v>2</v>
          </cell>
          <cell r="M592">
            <v>2000</v>
          </cell>
          <cell r="N592">
            <v>4000</v>
          </cell>
          <cell r="O592">
            <v>0</v>
          </cell>
          <cell r="P592">
            <v>0</v>
          </cell>
          <cell r="Q592">
            <v>0</v>
          </cell>
        </row>
        <row r="593">
          <cell r="E593" t="str">
            <v>補修塗料</v>
          </cell>
          <cell r="F593">
            <v>2</v>
          </cell>
          <cell r="G593" t="str">
            <v>台分</v>
          </cell>
          <cell r="H593">
            <v>3000</v>
          </cell>
          <cell r="I593">
            <v>6000</v>
          </cell>
          <cell r="J593">
            <v>0</v>
          </cell>
          <cell r="K593">
            <v>0</v>
          </cell>
          <cell r="L593">
            <v>2</v>
          </cell>
          <cell r="M593">
            <v>3000</v>
          </cell>
          <cell r="N593">
            <v>6000</v>
          </cell>
          <cell r="O593">
            <v>0</v>
          </cell>
          <cell r="P593">
            <v>0</v>
          </cell>
          <cell r="Q593">
            <v>0</v>
          </cell>
        </row>
        <row r="594"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E595" t="str">
            <v>純水装置点検整備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ﾘﾝｶｲ</v>
          </cell>
        </row>
        <row r="596">
          <cell r="E596" t="str">
            <v>材料費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E597" t="str">
            <v>ｲｵﾝ交換樹脂補充材(ｶﾁｵﾝ)</v>
          </cell>
          <cell r="F597">
            <v>440</v>
          </cell>
          <cell r="G597" t="str">
            <v>㍑</v>
          </cell>
          <cell r="H597">
            <v>1050</v>
          </cell>
          <cell r="I597">
            <v>462000</v>
          </cell>
          <cell r="J597">
            <v>0</v>
          </cell>
          <cell r="K597">
            <v>0</v>
          </cell>
          <cell r="L597">
            <v>440</v>
          </cell>
          <cell r="M597">
            <v>700</v>
          </cell>
          <cell r="N597">
            <v>308000</v>
          </cell>
          <cell r="O597">
            <v>0</v>
          </cell>
          <cell r="P597">
            <v>0</v>
          </cell>
          <cell r="Q597">
            <v>0</v>
          </cell>
        </row>
        <row r="598">
          <cell r="E598" t="str">
            <v>ｲｵﾝ交換樹脂補充材(ｱﾆｵﾝ)</v>
          </cell>
          <cell r="F598">
            <v>880</v>
          </cell>
          <cell r="G598" t="str">
            <v>㍑</v>
          </cell>
          <cell r="H598">
            <v>2700</v>
          </cell>
          <cell r="I598">
            <v>2376000</v>
          </cell>
          <cell r="J598">
            <v>0</v>
          </cell>
          <cell r="K598">
            <v>0</v>
          </cell>
          <cell r="L598">
            <v>880</v>
          </cell>
          <cell r="M598">
            <v>1800</v>
          </cell>
          <cell r="N598">
            <v>1584000</v>
          </cell>
          <cell r="O598">
            <v>0</v>
          </cell>
          <cell r="P598">
            <v>0</v>
          </cell>
          <cell r="Q598">
            <v>0</v>
          </cell>
        </row>
        <row r="599">
          <cell r="E599" t="str">
            <v>塩酸及び苛性ｿｰﾀﾞｰ用ﾊﾟｯｷﾝ</v>
          </cell>
          <cell r="F599">
            <v>1</v>
          </cell>
          <cell r="G599" t="str">
            <v>式</v>
          </cell>
          <cell r="H599">
            <v>15000</v>
          </cell>
          <cell r="I599">
            <v>15000</v>
          </cell>
          <cell r="J599">
            <v>0</v>
          </cell>
          <cell r="K599">
            <v>0</v>
          </cell>
          <cell r="L599">
            <v>1</v>
          </cell>
          <cell r="M599">
            <v>11000</v>
          </cell>
          <cell r="N599">
            <v>11000</v>
          </cell>
          <cell r="O599">
            <v>0</v>
          </cell>
          <cell r="P599">
            <v>0</v>
          </cell>
          <cell r="Q599">
            <v>0</v>
          </cell>
        </row>
        <row r="600">
          <cell r="E600" t="str">
            <v>ﾀﾞｲﾔﾌﾗﾑ(EPDM)</v>
          </cell>
          <cell r="F600">
            <v>3</v>
          </cell>
          <cell r="G600" t="str">
            <v>枚</v>
          </cell>
          <cell r="H600">
            <v>9100</v>
          </cell>
          <cell r="I600">
            <v>27300</v>
          </cell>
          <cell r="J600">
            <v>0</v>
          </cell>
          <cell r="K600">
            <v>0</v>
          </cell>
          <cell r="L600">
            <v>3</v>
          </cell>
          <cell r="M600">
            <v>6100</v>
          </cell>
          <cell r="N600">
            <v>18300</v>
          </cell>
          <cell r="O600">
            <v>0</v>
          </cell>
          <cell r="P600">
            <v>0</v>
          </cell>
          <cell r="Q600">
            <v>0</v>
          </cell>
        </row>
        <row r="601">
          <cell r="E601" t="str">
            <v>ﾀﾞｲﾔﾌﾗﾑ(ﾃﾌﾛﾝ)</v>
          </cell>
          <cell r="F601">
            <v>1</v>
          </cell>
          <cell r="G601" t="str">
            <v>枚</v>
          </cell>
          <cell r="H601">
            <v>15000</v>
          </cell>
          <cell r="I601">
            <v>15000</v>
          </cell>
          <cell r="J601">
            <v>0</v>
          </cell>
          <cell r="K601">
            <v>0</v>
          </cell>
          <cell r="L601">
            <v>1</v>
          </cell>
          <cell r="M601">
            <v>10600</v>
          </cell>
          <cell r="N601">
            <v>10600</v>
          </cell>
          <cell r="O601">
            <v>0</v>
          </cell>
          <cell r="P601">
            <v>0</v>
          </cell>
          <cell r="Q601">
            <v>0</v>
          </cell>
        </row>
        <row r="602">
          <cell r="E602" t="str">
            <v>ﾁｬｯｷ弁用ﾊﾟｯｷﾝ</v>
          </cell>
          <cell r="F602">
            <v>1</v>
          </cell>
          <cell r="G602" t="str">
            <v>枚</v>
          </cell>
          <cell r="H602">
            <v>5500</v>
          </cell>
          <cell r="I602">
            <v>5500</v>
          </cell>
          <cell r="J602">
            <v>0</v>
          </cell>
          <cell r="K602">
            <v>0</v>
          </cell>
          <cell r="L602">
            <v>1</v>
          </cell>
          <cell r="M602">
            <v>5000</v>
          </cell>
          <cell r="N602">
            <v>5000</v>
          </cell>
          <cell r="O602">
            <v>0</v>
          </cell>
          <cell r="P602">
            <v>0</v>
          </cell>
          <cell r="Q602">
            <v>0</v>
          </cell>
        </row>
        <row r="603">
          <cell r="E603" t="str">
            <v>ｲｵﾝ交換塔上部ﾏﾝﾎｰﾙﾊﾟｯｷﾝ</v>
          </cell>
          <cell r="F603">
            <v>1</v>
          </cell>
          <cell r="G603" t="str">
            <v>枚</v>
          </cell>
          <cell r="H603">
            <v>10000</v>
          </cell>
          <cell r="I603">
            <v>10000</v>
          </cell>
          <cell r="J603">
            <v>0</v>
          </cell>
          <cell r="K603">
            <v>0</v>
          </cell>
          <cell r="L603">
            <v>1</v>
          </cell>
          <cell r="M603">
            <v>8000</v>
          </cell>
          <cell r="N603">
            <v>8000</v>
          </cell>
          <cell r="O603">
            <v>0</v>
          </cell>
          <cell r="P603">
            <v>0</v>
          </cell>
          <cell r="Q603">
            <v>0</v>
          </cell>
        </row>
        <row r="604">
          <cell r="E604" t="str">
            <v>減水流量計ﾊﾟｯｷﾝ</v>
          </cell>
          <cell r="F604">
            <v>1</v>
          </cell>
          <cell r="G604" t="str">
            <v>組</v>
          </cell>
          <cell r="H604">
            <v>800</v>
          </cell>
          <cell r="I604">
            <v>800</v>
          </cell>
          <cell r="J604">
            <v>0</v>
          </cell>
          <cell r="K604">
            <v>0</v>
          </cell>
          <cell r="L604">
            <v>1</v>
          </cell>
          <cell r="M604">
            <v>600</v>
          </cell>
          <cell r="N604">
            <v>600</v>
          </cell>
          <cell r="O604">
            <v>0</v>
          </cell>
          <cell r="P604" t="str">
            <v>コスト？</v>
          </cell>
          <cell r="Q604">
            <v>0</v>
          </cell>
        </row>
        <row r="605"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E606" t="str">
            <v>通風設備点検整備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E607" t="str">
            <v>誘引通風機清掃点検調整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E608" t="str">
            <v>材料費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E609" t="str">
            <v>ﾏﾝﾎｰﾙﾊﾟｯｷﾝ</v>
          </cell>
          <cell r="F609">
            <v>1</v>
          </cell>
          <cell r="G609" t="str">
            <v>式</v>
          </cell>
          <cell r="H609">
            <v>12000</v>
          </cell>
          <cell r="I609">
            <v>12000</v>
          </cell>
          <cell r="J609">
            <v>0</v>
          </cell>
          <cell r="K609">
            <v>0</v>
          </cell>
          <cell r="L609">
            <v>1</v>
          </cell>
          <cell r="M609">
            <v>12000</v>
          </cell>
          <cell r="N609">
            <v>12000</v>
          </cell>
          <cell r="O609">
            <v>0</v>
          </cell>
          <cell r="P609" t="str">
            <v>ニチアス</v>
          </cell>
          <cell r="Q609">
            <v>0</v>
          </cell>
        </row>
        <row r="610"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E611" t="str">
            <v>押込み送風機清掃点検調整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E612" t="str">
            <v>材料費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E613" t="str">
            <v>ﾏﾝﾎｰﾙﾊﾟｯｷﾝ</v>
          </cell>
          <cell r="F613">
            <v>1</v>
          </cell>
          <cell r="G613" t="str">
            <v>式</v>
          </cell>
          <cell r="H613">
            <v>12000</v>
          </cell>
          <cell r="I613">
            <v>12000</v>
          </cell>
          <cell r="J613">
            <v>0</v>
          </cell>
          <cell r="K613">
            <v>0</v>
          </cell>
          <cell r="L613">
            <v>1</v>
          </cell>
          <cell r="M613">
            <v>12000</v>
          </cell>
          <cell r="N613">
            <v>12000</v>
          </cell>
          <cell r="O613">
            <v>0</v>
          </cell>
          <cell r="P613" t="str">
            <v>ニチアス</v>
          </cell>
          <cell r="Q613">
            <v>0</v>
          </cell>
        </row>
        <row r="614"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E615" t="str">
            <v>炉温調整用送風機清掃点検調整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E616" t="str">
            <v>材料費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E617" t="str">
            <v>ﾏﾝﾎｰﾙﾊﾟｯｷﾝ</v>
          </cell>
          <cell r="F617">
            <v>1</v>
          </cell>
          <cell r="G617" t="str">
            <v>式</v>
          </cell>
          <cell r="H617">
            <v>12000</v>
          </cell>
          <cell r="I617">
            <v>12000</v>
          </cell>
          <cell r="J617">
            <v>0</v>
          </cell>
          <cell r="K617">
            <v>0</v>
          </cell>
          <cell r="L617">
            <v>1</v>
          </cell>
          <cell r="M617">
            <v>12000</v>
          </cell>
          <cell r="N617">
            <v>12000</v>
          </cell>
          <cell r="O617">
            <v>0</v>
          </cell>
          <cell r="P617" t="str">
            <v>ニチアス</v>
          </cell>
          <cell r="Q617">
            <v>0</v>
          </cell>
        </row>
        <row r="618"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E619" t="str">
            <v>火格子段落部ﾚﾝｶﾞ壁冷却用送風機清掃点検調整(1炉分)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E620" t="str">
            <v>材料費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E621" t="str">
            <v>ﾏﾝﾎｰﾙﾊﾟｯｷﾝ</v>
          </cell>
          <cell r="F621">
            <v>1</v>
          </cell>
          <cell r="G621" t="str">
            <v>式</v>
          </cell>
          <cell r="H621">
            <v>4000</v>
          </cell>
          <cell r="I621">
            <v>4000</v>
          </cell>
          <cell r="J621">
            <v>0</v>
          </cell>
          <cell r="K621">
            <v>0</v>
          </cell>
          <cell r="L621">
            <v>1</v>
          </cell>
          <cell r="M621">
            <v>4000</v>
          </cell>
          <cell r="N621">
            <v>4000</v>
          </cell>
          <cell r="O621">
            <v>0</v>
          </cell>
          <cell r="P621">
            <v>0</v>
          </cell>
          <cell r="Q621">
            <v>0</v>
          </cell>
        </row>
        <row r="622">
          <cell r="E622" t="str">
            <v>ﾍﾞｱﾘﾝｸﾞ　#6314C3</v>
          </cell>
          <cell r="F622">
            <v>2</v>
          </cell>
          <cell r="G622" t="str">
            <v>個</v>
          </cell>
          <cell r="H622">
            <v>6890</v>
          </cell>
          <cell r="I622">
            <v>13780</v>
          </cell>
          <cell r="J622">
            <v>0</v>
          </cell>
          <cell r="K622">
            <v>0</v>
          </cell>
          <cell r="L622">
            <v>2</v>
          </cell>
          <cell r="M622">
            <v>2480</v>
          </cell>
          <cell r="N622">
            <v>4960</v>
          </cell>
          <cell r="O622">
            <v>0</v>
          </cell>
          <cell r="P622" t="str">
            <v>HECコスト</v>
          </cell>
          <cell r="Q622">
            <v>0</v>
          </cell>
        </row>
        <row r="623"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E624" t="str">
            <v>蒸気式空気余熱器開放点検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E625" t="str">
            <v>材料費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E626" t="str">
            <v>ﾔｰﾝﾛｰﾌﾟ T/#8402 φ4.8</v>
          </cell>
          <cell r="F626">
            <v>1</v>
          </cell>
          <cell r="G626" t="str">
            <v>組</v>
          </cell>
          <cell r="H626">
            <v>8000</v>
          </cell>
          <cell r="I626">
            <v>8000</v>
          </cell>
          <cell r="J626">
            <v>0</v>
          </cell>
          <cell r="K626">
            <v>0</v>
          </cell>
          <cell r="L626">
            <v>1</v>
          </cell>
          <cell r="M626">
            <v>8000</v>
          </cell>
          <cell r="N626">
            <v>8000</v>
          </cell>
          <cell r="O626">
            <v>0</v>
          </cell>
          <cell r="P626" t="str">
            <v>ﾆﾁｱｽ（予想）</v>
          </cell>
          <cell r="Q626">
            <v>0</v>
          </cell>
        </row>
        <row r="627">
          <cell r="E627" t="str">
            <v>玉型弁（鋳鋼） 20k-50A　</v>
          </cell>
          <cell r="F627">
            <v>1</v>
          </cell>
          <cell r="G627" t="str">
            <v>個</v>
          </cell>
          <cell r="H627">
            <v>88000</v>
          </cell>
          <cell r="I627">
            <v>88000</v>
          </cell>
          <cell r="J627">
            <v>0</v>
          </cell>
          <cell r="K627">
            <v>0</v>
          </cell>
          <cell r="L627">
            <v>1</v>
          </cell>
          <cell r="M627">
            <v>44000</v>
          </cell>
          <cell r="N627">
            <v>44000</v>
          </cell>
          <cell r="O627">
            <v>0</v>
          </cell>
          <cell r="P627" t="str">
            <v>参考（KITZ*0.5</v>
          </cell>
          <cell r="Q627" t="str">
            <v>大阪バルブ</v>
          </cell>
        </row>
        <row r="628">
          <cell r="E628" t="str">
            <v>ｶﾞｽｹｯﾄ　T/#1834　20k-50A</v>
          </cell>
          <cell r="F628">
            <v>2</v>
          </cell>
          <cell r="G628" t="str">
            <v>個</v>
          </cell>
          <cell r="H628">
            <v>420</v>
          </cell>
          <cell r="I628">
            <v>840</v>
          </cell>
          <cell r="J628">
            <v>0</v>
          </cell>
          <cell r="K628">
            <v>0</v>
          </cell>
          <cell r="L628">
            <v>2</v>
          </cell>
          <cell r="M628">
            <v>280</v>
          </cell>
          <cell r="N628">
            <v>560</v>
          </cell>
          <cell r="O628">
            <v>0</v>
          </cell>
          <cell r="P628">
            <v>0</v>
          </cell>
          <cell r="Q628" t="str">
            <v>*1.5</v>
          </cell>
        </row>
        <row r="629"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E630" t="str">
            <v>調温塔入口EXP　G-EX-3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E631" t="str">
            <v>ｴｷｽﾊﾟﾝｼｮﾝ(G-EX-3)
φ1340×300</v>
          </cell>
          <cell r="F631">
            <v>3</v>
          </cell>
          <cell r="G631" t="str">
            <v>基</v>
          </cell>
          <cell r="H631">
            <v>680000</v>
          </cell>
          <cell r="I631">
            <v>2040000</v>
          </cell>
          <cell r="J631">
            <v>0</v>
          </cell>
          <cell r="K631">
            <v>0</v>
          </cell>
          <cell r="L631">
            <v>3</v>
          </cell>
          <cell r="M631">
            <v>400000</v>
          </cell>
          <cell r="N631">
            <v>1200000</v>
          </cell>
          <cell r="O631">
            <v>0</v>
          </cell>
          <cell r="P631">
            <v>0</v>
          </cell>
          <cell r="Q631">
            <v>0</v>
          </cell>
        </row>
        <row r="632">
          <cell r="E632" t="str">
            <v>G-EX-3用ｶﾞｽｹｯﾄ 3.2t</v>
          </cell>
          <cell r="F632">
            <v>6</v>
          </cell>
          <cell r="G632" t="str">
            <v>枚</v>
          </cell>
          <cell r="H632">
            <v>35000</v>
          </cell>
          <cell r="I632">
            <v>210000</v>
          </cell>
          <cell r="J632">
            <v>0</v>
          </cell>
          <cell r="K632">
            <v>0</v>
          </cell>
          <cell r="L632">
            <v>6</v>
          </cell>
          <cell r="M632">
            <v>25000</v>
          </cell>
          <cell r="N632">
            <v>150000</v>
          </cell>
          <cell r="O632">
            <v>0</v>
          </cell>
          <cell r="P632">
            <v>0</v>
          </cell>
          <cell r="Q632">
            <v>0</v>
          </cell>
        </row>
        <row r="633">
          <cell r="E633" t="str">
            <v>ﾎﾞﾙﾄ･ﾅｯﾄ･SW　M16×75</v>
          </cell>
          <cell r="F633">
            <v>48</v>
          </cell>
          <cell r="G633" t="str">
            <v>組</v>
          </cell>
          <cell r="H633">
            <v>60</v>
          </cell>
          <cell r="I633">
            <v>2880</v>
          </cell>
          <cell r="J633">
            <v>0</v>
          </cell>
          <cell r="K633">
            <v>0</v>
          </cell>
          <cell r="L633">
            <v>48</v>
          </cell>
          <cell r="M633">
            <v>50</v>
          </cell>
          <cell r="N633">
            <v>2400</v>
          </cell>
          <cell r="O633">
            <v>0</v>
          </cell>
          <cell r="P633">
            <v>0</v>
          </cell>
          <cell r="Q633">
            <v>0</v>
          </cell>
        </row>
        <row r="634"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E635" t="str">
            <v>灰出し設備点検整備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不二ｻｯｼ</v>
          </cell>
        </row>
        <row r="636">
          <cell r="E636" t="str">
            <v>灰固化装置点検整備(灰押出し成形)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E637" t="str">
            <v>材料費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E638" t="str">
            <v>ｸﾞﾗﾝﾄﾞﾊﾟｯｷﾝ(3m/箱)</v>
          </cell>
          <cell r="F638">
            <v>6</v>
          </cell>
          <cell r="G638" t="str">
            <v>箱</v>
          </cell>
          <cell r="H638">
            <v>20000</v>
          </cell>
          <cell r="I638">
            <v>120000</v>
          </cell>
          <cell r="J638">
            <v>0</v>
          </cell>
          <cell r="K638">
            <v>0</v>
          </cell>
          <cell r="L638">
            <v>6</v>
          </cell>
          <cell r="M638">
            <v>15000</v>
          </cell>
          <cell r="N638">
            <v>90000</v>
          </cell>
          <cell r="O638">
            <v>0</v>
          </cell>
          <cell r="P638">
            <v>0</v>
          </cell>
          <cell r="Q638">
            <v>0</v>
          </cell>
        </row>
        <row r="639">
          <cell r="E639" t="str">
            <v>肉盛用溶接棒(5㎏)</v>
          </cell>
          <cell r="F639">
            <v>1</v>
          </cell>
          <cell r="G639" t="str">
            <v>式</v>
          </cell>
          <cell r="H639">
            <v>50000</v>
          </cell>
          <cell r="I639">
            <v>50000</v>
          </cell>
          <cell r="J639">
            <v>0</v>
          </cell>
          <cell r="K639">
            <v>0</v>
          </cell>
          <cell r="L639">
            <v>1</v>
          </cell>
          <cell r="M639">
            <v>50000</v>
          </cell>
          <cell r="N639">
            <v>50000</v>
          </cell>
          <cell r="O639">
            <v>0</v>
          </cell>
          <cell r="P639">
            <v>0</v>
          </cell>
          <cell r="Q639">
            <v>0</v>
          </cell>
        </row>
        <row r="640">
          <cell r="E640" t="str">
            <v>混練機ﾎｯﾊﾟ用ﾌﾚｷ
640×400×140H</v>
          </cell>
          <cell r="F640">
            <v>1</v>
          </cell>
          <cell r="G640" t="str">
            <v>式</v>
          </cell>
          <cell r="H640">
            <v>70000</v>
          </cell>
          <cell r="I640">
            <v>70000</v>
          </cell>
          <cell r="J640">
            <v>0</v>
          </cell>
          <cell r="K640">
            <v>0</v>
          </cell>
          <cell r="L640">
            <v>1</v>
          </cell>
          <cell r="M640">
            <v>50000</v>
          </cell>
          <cell r="N640">
            <v>50000</v>
          </cell>
          <cell r="O640">
            <v>0</v>
          </cell>
          <cell r="P640">
            <v>0</v>
          </cell>
          <cell r="Q640">
            <v>0</v>
          </cell>
        </row>
        <row r="641">
          <cell r="E641" t="str">
            <v>混練機ﾎｯﾊﾟ用ﾌﾚｷ
400×400×100H</v>
          </cell>
          <cell r="F641">
            <v>1</v>
          </cell>
          <cell r="G641" t="str">
            <v>式</v>
          </cell>
          <cell r="H641">
            <v>56000</v>
          </cell>
          <cell r="I641">
            <v>56000</v>
          </cell>
          <cell r="J641">
            <v>0</v>
          </cell>
          <cell r="K641">
            <v>0</v>
          </cell>
          <cell r="L641">
            <v>1</v>
          </cell>
          <cell r="M641">
            <v>40000</v>
          </cell>
          <cell r="N641">
            <v>40000</v>
          </cell>
          <cell r="O641">
            <v>0</v>
          </cell>
          <cell r="P641">
            <v>0</v>
          </cell>
          <cell r="Q641">
            <v>0</v>
          </cell>
        </row>
        <row r="642">
          <cell r="E642" t="str">
            <v>ｵｲﾙ（ﾀﾞｽﾄ定量供給用）</v>
          </cell>
          <cell r="F642">
            <v>11</v>
          </cell>
          <cell r="G642" t="str">
            <v>㍑</v>
          </cell>
          <cell r="H642">
            <v>200</v>
          </cell>
          <cell r="I642">
            <v>2200</v>
          </cell>
          <cell r="J642">
            <v>0</v>
          </cell>
          <cell r="K642">
            <v>0</v>
          </cell>
          <cell r="L642">
            <v>11</v>
          </cell>
          <cell r="M642">
            <v>120</v>
          </cell>
          <cell r="N642">
            <v>1320</v>
          </cell>
          <cell r="O642">
            <v>0</v>
          </cell>
          <cell r="P642" t="str">
            <v>コスト予想</v>
          </cell>
          <cell r="Q642">
            <v>0</v>
          </cell>
        </row>
        <row r="643">
          <cell r="E643" t="str">
            <v>ｵｲﾙ（混錬機,押出成型器用）</v>
          </cell>
          <cell r="F643">
            <v>219</v>
          </cell>
          <cell r="G643" t="str">
            <v>㍑</v>
          </cell>
          <cell r="H643">
            <v>200</v>
          </cell>
          <cell r="I643">
            <v>43800</v>
          </cell>
          <cell r="J643">
            <v>0</v>
          </cell>
          <cell r="K643">
            <v>0</v>
          </cell>
          <cell r="L643">
            <v>219</v>
          </cell>
          <cell r="M643">
            <v>120</v>
          </cell>
          <cell r="N643">
            <v>26280</v>
          </cell>
          <cell r="O643">
            <v>0</v>
          </cell>
          <cell r="P643" t="str">
            <v>コスト予想</v>
          </cell>
          <cell r="Q643">
            <v>0</v>
          </cell>
        </row>
        <row r="644">
          <cell r="E644" t="str">
            <v>ｵｲﾙ（供給ｺﾝﾍﾞｱ,搬送ｺﾝﾍﾞｱ用）</v>
          </cell>
          <cell r="F644">
            <v>7</v>
          </cell>
          <cell r="G644" t="str">
            <v>㍑</v>
          </cell>
          <cell r="H644">
            <v>200</v>
          </cell>
          <cell r="I644">
            <v>1400</v>
          </cell>
          <cell r="J644">
            <v>0</v>
          </cell>
          <cell r="K644">
            <v>0</v>
          </cell>
          <cell r="L644">
            <v>7</v>
          </cell>
          <cell r="M644">
            <v>120</v>
          </cell>
          <cell r="N644">
            <v>840</v>
          </cell>
          <cell r="O644">
            <v>0</v>
          </cell>
          <cell r="P644" t="str">
            <v>コスト予想</v>
          </cell>
          <cell r="Q644">
            <v>0</v>
          </cell>
        </row>
        <row r="645">
          <cell r="E645" t="str">
            <v>ﾀﾞｲｽ</v>
          </cell>
          <cell r="F645">
            <v>10</v>
          </cell>
          <cell r="G645" t="str">
            <v>個</v>
          </cell>
          <cell r="H645" t="e">
            <v>#DIV/0!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E647" t="str">
            <v>灰押し出機清掃点検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E648" t="str">
            <v>材料費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E649" t="str">
            <v>ﾊﾟｯｷﾝ</v>
          </cell>
          <cell r="F649">
            <v>3</v>
          </cell>
          <cell r="G649" t="str">
            <v>組</v>
          </cell>
          <cell r="H649">
            <v>13500</v>
          </cell>
          <cell r="I649">
            <v>40500</v>
          </cell>
          <cell r="J649" t="str">
            <v>シリンダ用</v>
          </cell>
          <cell r="K649">
            <v>0</v>
          </cell>
          <cell r="L649">
            <v>3</v>
          </cell>
          <cell r="M649">
            <v>9100</v>
          </cell>
          <cell r="N649">
            <v>27300</v>
          </cell>
          <cell r="O649">
            <v>0</v>
          </cell>
          <cell r="P649" t="str">
            <v>タイヨー</v>
          </cell>
          <cell r="Q649">
            <v>0</v>
          </cell>
        </row>
        <row r="650">
          <cell r="E650" t="str">
            <v>ｼﾞｬﾊﾞﾗ</v>
          </cell>
          <cell r="F650">
            <v>3</v>
          </cell>
          <cell r="G650" t="str">
            <v>組</v>
          </cell>
          <cell r="H650">
            <v>21500</v>
          </cell>
          <cell r="I650">
            <v>64500</v>
          </cell>
          <cell r="J650" t="str">
            <v>シリンダ用</v>
          </cell>
          <cell r="K650">
            <v>0</v>
          </cell>
          <cell r="L650">
            <v>3</v>
          </cell>
          <cell r="M650">
            <v>14500</v>
          </cell>
          <cell r="N650">
            <v>43500</v>
          </cell>
          <cell r="O650">
            <v>0</v>
          </cell>
          <cell r="P650" t="str">
            <v>タイヨー</v>
          </cell>
          <cell r="Q650">
            <v>0</v>
          </cell>
        </row>
        <row r="651">
          <cell r="E651" t="str">
            <v>ﾌﾞｯｼｭ　140H</v>
          </cell>
          <cell r="F651">
            <v>3</v>
          </cell>
          <cell r="G651" t="str">
            <v>個</v>
          </cell>
          <cell r="H651">
            <v>28000</v>
          </cell>
          <cell r="I651">
            <v>84000</v>
          </cell>
          <cell r="J651" t="str">
            <v>シリンダ用</v>
          </cell>
          <cell r="K651">
            <v>0</v>
          </cell>
          <cell r="L651">
            <v>3</v>
          </cell>
          <cell r="M651">
            <v>18700</v>
          </cell>
          <cell r="N651">
            <v>56100</v>
          </cell>
          <cell r="O651">
            <v>0</v>
          </cell>
          <cell r="P651" t="str">
            <v>タイヨー</v>
          </cell>
          <cell r="Q651">
            <v>0</v>
          </cell>
        </row>
        <row r="652">
          <cell r="E652" t="str">
            <v>ｶﾞｽｹｯﾄ T/#1050RC 6t</v>
          </cell>
          <cell r="F652">
            <v>3</v>
          </cell>
          <cell r="G652" t="str">
            <v>枚</v>
          </cell>
          <cell r="H652">
            <v>33000</v>
          </cell>
          <cell r="I652">
            <v>99000</v>
          </cell>
          <cell r="J652" t="str">
            <v>ﾏﾝﾎｰﾙ</v>
          </cell>
          <cell r="K652">
            <v>0</v>
          </cell>
          <cell r="L652">
            <v>3</v>
          </cell>
          <cell r="M652">
            <v>22000</v>
          </cell>
          <cell r="N652">
            <v>66000</v>
          </cell>
          <cell r="O652">
            <v>0</v>
          </cell>
          <cell r="P652" t="str">
            <v>ﾆﾁｱｽ</v>
          </cell>
          <cell r="Q652">
            <v>0</v>
          </cell>
        </row>
        <row r="653"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E654" t="str">
            <v>ｺﾝﾌﾟﾚｯｻｰ及びﾎﾟﾝﾌﾟ開放点検整備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E655" t="str">
            <v>調温塔用ｺﾝﾌﾟﾚｯｻｰ開放点検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E656" t="str">
            <v>材料費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E657" t="str">
            <v>ｱﾝﾛｰﾀﾞﾎﾞﾃﾞｨﾊﾟｯｷﾝ</v>
          </cell>
          <cell r="F657">
            <v>4</v>
          </cell>
          <cell r="G657" t="str">
            <v>個</v>
          </cell>
          <cell r="H657">
            <v>1350</v>
          </cell>
          <cell r="I657">
            <v>5400</v>
          </cell>
          <cell r="J657">
            <v>0</v>
          </cell>
          <cell r="K657">
            <v>0</v>
          </cell>
          <cell r="L657">
            <v>4</v>
          </cell>
          <cell r="M657">
            <v>900</v>
          </cell>
          <cell r="N657">
            <v>3600</v>
          </cell>
          <cell r="O657">
            <v>0</v>
          </cell>
          <cell r="P657">
            <v>0</v>
          </cell>
          <cell r="Q657">
            <v>0</v>
          </cell>
        </row>
        <row r="658">
          <cell r="E658" t="str">
            <v>ｱﾝﾛｰﾀﾞｰｶﾊﾞｰﾊﾟｯｷﾝ</v>
          </cell>
          <cell r="F658">
            <v>4</v>
          </cell>
          <cell r="G658" t="str">
            <v>個</v>
          </cell>
          <cell r="H658">
            <v>1080</v>
          </cell>
          <cell r="I658">
            <v>4320</v>
          </cell>
          <cell r="J658">
            <v>0</v>
          </cell>
          <cell r="K658">
            <v>0</v>
          </cell>
          <cell r="L658">
            <v>4</v>
          </cell>
          <cell r="M658">
            <v>720</v>
          </cell>
          <cell r="N658">
            <v>2880</v>
          </cell>
          <cell r="O658">
            <v>0</v>
          </cell>
          <cell r="P658">
            <v>0</v>
          </cell>
          <cell r="Q658">
            <v>0</v>
          </cell>
        </row>
        <row r="659">
          <cell r="E659" t="str">
            <v>ﾊﾞﾙﾌﾞｼｰﾄﾏﾄﾒ</v>
          </cell>
          <cell r="F659">
            <v>4</v>
          </cell>
          <cell r="G659" t="str">
            <v>個</v>
          </cell>
          <cell r="H659">
            <v>1200</v>
          </cell>
          <cell r="I659">
            <v>4800</v>
          </cell>
          <cell r="J659">
            <v>0</v>
          </cell>
          <cell r="K659">
            <v>0</v>
          </cell>
          <cell r="L659">
            <v>4</v>
          </cell>
          <cell r="M659">
            <v>1010</v>
          </cell>
          <cell r="N659">
            <v>4040</v>
          </cell>
          <cell r="O659">
            <v>0</v>
          </cell>
          <cell r="P659">
            <v>0</v>
          </cell>
          <cell r="Q659">
            <v>0</v>
          </cell>
        </row>
        <row r="660">
          <cell r="E660" t="str">
            <v>ｻｸｼｮﾝﾊﾟｯｷﾝ</v>
          </cell>
          <cell r="F660">
            <v>4</v>
          </cell>
          <cell r="G660" t="str">
            <v>個</v>
          </cell>
          <cell r="H660">
            <v>400</v>
          </cell>
          <cell r="I660">
            <v>1600</v>
          </cell>
          <cell r="J660">
            <v>0</v>
          </cell>
          <cell r="K660">
            <v>0</v>
          </cell>
          <cell r="L660">
            <v>4</v>
          </cell>
          <cell r="M660">
            <v>320</v>
          </cell>
          <cell r="N660">
            <v>1280</v>
          </cell>
          <cell r="O660">
            <v>0</v>
          </cell>
          <cell r="P660">
            <v>0</v>
          </cell>
          <cell r="Q660">
            <v>0</v>
          </cell>
        </row>
        <row r="661">
          <cell r="E661" t="str">
            <v>ｻｸｼｮﾝﾌｨﾙﾀｰ</v>
          </cell>
          <cell r="F661">
            <v>4</v>
          </cell>
          <cell r="G661" t="str">
            <v>個</v>
          </cell>
          <cell r="H661">
            <v>23000</v>
          </cell>
          <cell r="I661">
            <v>92000</v>
          </cell>
          <cell r="J661">
            <v>0</v>
          </cell>
          <cell r="K661">
            <v>0</v>
          </cell>
          <cell r="L661">
            <v>4</v>
          </cell>
          <cell r="M661">
            <v>14800</v>
          </cell>
          <cell r="N661">
            <v>59200</v>
          </cell>
          <cell r="O661">
            <v>0</v>
          </cell>
          <cell r="P661">
            <v>0</v>
          </cell>
          <cell r="Q661">
            <v>0</v>
          </cell>
        </row>
        <row r="662">
          <cell r="E662" t="str">
            <v>ﾍﾞｱﾘﾝｸﾞ(80円筒ころ軸受)</v>
          </cell>
          <cell r="F662">
            <v>4</v>
          </cell>
          <cell r="G662" t="str">
            <v>個</v>
          </cell>
          <cell r="H662">
            <v>18880</v>
          </cell>
          <cell r="I662">
            <v>75520</v>
          </cell>
          <cell r="J662">
            <v>0</v>
          </cell>
          <cell r="K662">
            <v>0</v>
          </cell>
          <cell r="L662">
            <v>4</v>
          </cell>
          <cell r="M662">
            <v>11800</v>
          </cell>
          <cell r="N662">
            <v>47200</v>
          </cell>
          <cell r="O662">
            <v>0</v>
          </cell>
          <cell r="P662">
            <v>0</v>
          </cell>
          <cell r="Q662">
            <v>0</v>
          </cell>
        </row>
        <row r="663">
          <cell r="E663" t="str">
            <v>ﾍﾞｱﾘﾝｸﾞ(35円筒ころ軸受)</v>
          </cell>
          <cell r="F663">
            <v>4</v>
          </cell>
          <cell r="G663" t="str">
            <v>個</v>
          </cell>
          <cell r="H663">
            <v>9040</v>
          </cell>
          <cell r="I663">
            <v>36160</v>
          </cell>
          <cell r="J663">
            <v>0</v>
          </cell>
          <cell r="K663">
            <v>0</v>
          </cell>
          <cell r="L663">
            <v>4</v>
          </cell>
          <cell r="M663">
            <v>5650</v>
          </cell>
          <cell r="N663">
            <v>22600</v>
          </cell>
          <cell r="O663">
            <v>0</v>
          </cell>
          <cell r="P663">
            <v>0</v>
          </cell>
          <cell r="Q663">
            <v>0</v>
          </cell>
        </row>
        <row r="664">
          <cell r="E664" t="str">
            <v>ﾍﾞｱﾘﾝｸﾞ(60ｱﾝｷﾞｭﾗ玉軸受)</v>
          </cell>
          <cell r="F664">
            <v>4</v>
          </cell>
          <cell r="G664" t="str">
            <v>個</v>
          </cell>
          <cell r="H664">
            <v>28320</v>
          </cell>
          <cell r="I664">
            <v>113280</v>
          </cell>
          <cell r="J664">
            <v>0</v>
          </cell>
          <cell r="K664">
            <v>0</v>
          </cell>
          <cell r="L664">
            <v>4</v>
          </cell>
          <cell r="M664">
            <v>17700</v>
          </cell>
          <cell r="N664">
            <v>70800</v>
          </cell>
          <cell r="O664">
            <v>0</v>
          </cell>
          <cell r="P664">
            <v>0</v>
          </cell>
          <cell r="Q664">
            <v>0</v>
          </cell>
        </row>
        <row r="665">
          <cell r="E665" t="str">
            <v>ﾍﾞｱﾘﾝｸﾞ(40ｱﾝｷﾞｭﾗ玉軸受)</v>
          </cell>
          <cell r="F665">
            <v>4</v>
          </cell>
          <cell r="G665" t="str">
            <v>個</v>
          </cell>
          <cell r="H665">
            <v>18400</v>
          </cell>
          <cell r="I665">
            <v>73600</v>
          </cell>
          <cell r="J665">
            <v>0</v>
          </cell>
          <cell r="K665">
            <v>0</v>
          </cell>
          <cell r="L665">
            <v>4</v>
          </cell>
          <cell r="M665">
            <v>11500</v>
          </cell>
          <cell r="N665">
            <v>46000</v>
          </cell>
          <cell r="O665">
            <v>0</v>
          </cell>
          <cell r="P665">
            <v>0</v>
          </cell>
          <cell r="Q665">
            <v>0</v>
          </cell>
        </row>
        <row r="666">
          <cell r="E666" t="str">
            <v>ﾒｶﾆｶﾙｼｰﾙ</v>
          </cell>
          <cell r="F666">
            <v>4</v>
          </cell>
          <cell r="G666" t="str">
            <v>個</v>
          </cell>
          <cell r="H666">
            <v>54200</v>
          </cell>
          <cell r="I666">
            <v>216800</v>
          </cell>
          <cell r="J666">
            <v>0</v>
          </cell>
          <cell r="K666">
            <v>0</v>
          </cell>
          <cell r="L666">
            <v>4</v>
          </cell>
          <cell r="M666">
            <v>35800</v>
          </cell>
          <cell r="N666">
            <v>143200</v>
          </cell>
          <cell r="O666">
            <v>0</v>
          </cell>
          <cell r="P666">
            <v>0</v>
          </cell>
          <cell r="Q666">
            <v>0</v>
          </cell>
        </row>
        <row r="667">
          <cell r="E667" t="str">
            <v>Sｶﾊﾞｰﾊﾟｯｷﾝ</v>
          </cell>
          <cell r="F667">
            <v>4</v>
          </cell>
          <cell r="G667" t="str">
            <v>個</v>
          </cell>
          <cell r="H667">
            <v>700</v>
          </cell>
          <cell r="I667">
            <v>2800</v>
          </cell>
          <cell r="J667">
            <v>0</v>
          </cell>
          <cell r="K667">
            <v>0</v>
          </cell>
          <cell r="L667">
            <v>4</v>
          </cell>
          <cell r="M667">
            <v>470</v>
          </cell>
          <cell r="N667">
            <v>1880</v>
          </cell>
          <cell r="O667">
            <v>0</v>
          </cell>
          <cell r="P667">
            <v>0</v>
          </cell>
          <cell r="Q667">
            <v>0</v>
          </cell>
        </row>
        <row r="668">
          <cell r="E668" t="str">
            <v>Dｶﾊﾞｰﾊﾟｯｷﾝ</v>
          </cell>
          <cell r="F668">
            <v>4</v>
          </cell>
          <cell r="G668" t="str">
            <v>個</v>
          </cell>
          <cell r="H668">
            <v>1860</v>
          </cell>
          <cell r="I668">
            <v>7440</v>
          </cell>
          <cell r="J668">
            <v>0</v>
          </cell>
          <cell r="K668">
            <v>0</v>
          </cell>
          <cell r="L668">
            <v>4</v>
          </cell>
          <cell r="M668">
            <v>1160</v>
          </cell>
          <cell r="N668">
            <v>4640</v>
          </cell>
          <cell r="O668">
            <v>0</v>
          </cell>
          <cell r="P668">
            <v>0</v>
          </cell>
          <cell r="Q668">
            <v>0</v>
          </cell>
        </row>
        <row r="669">
          <cell r="E669" t="str">
            <v>Dｸﾗﾝｸｹｰｼﾝｸﾞﾊﾟｯｷﾝ</v>
          </cell>
          <cell r="F669">
            <v>4</v>
          </cell>
          <cell r="G669" t="str">
            <v>個</v>
          </cell>
          <cell r="H669">
            <v>3840</v>
          </cell>
          <cell r="I669">
            <v>15360</v>
          </cell>
          <cell r="J669">
            <v>0</v>
          </cell>
          <cell r="K669">
            <v>0</v>
          </cell>
          <cell r="L669">
            <v>4</v>
          </cell>
          <cell r="M669">
            <v>2400</v>
          </cell>
          <cell r="N669">
            <v>9600</v>
          </cell>
          <cell r="O669">
            <v>0</v>
          </cell>
          <cell r="P669">
            <v>0</v>
          </cell>
          <cell r="Q669">
            <v>0</v>
          </cell>
        </row>
        <row r="670">
          <cell r="E670" t="str">
            <v>ﾍﾞｱﾘﾝｸﾞ(60ﾂﾊﾞ付円筒ころ軸受)</v>
          </cell>
          <cell r="F670">
            <v>4</v>
          </cell>
          <cell r="G670" t="str">
            <v>個</v>
          </cell>
          <cell r="H670">
            <v>24640</v>
          </cell>
          <cell r="I670">
            <v>98560</v>
          </cell>
          <cell r="J670">
            <v>0</v>
          </cell>
          <cell r="K670">
            <v>0</v>
          </cell>
          <cell r="L670">
            <v>4</v>
          </cell>
          <cell r="M670">
            <v>15400</v>
          </cell>
          <cell r="N670">
            <v>61600</v>
          </cell>
          <cell r="O670">
            <v>0</v>
          </cell>
          <cell r="P670">
            <v>0</v>
          </cell>
          <cell r="Q670">
            <v>0</v>
          </cell>
        </row>
        <row r="671">
          <cell r="E671" t="str">
            <v>ﾍﾞｱﾘﾝｸﾞ(40ﾂﾊﾞ付円筒ころ軸受)</v>
          </cell>
          <cell r="F671">
            <v>4</v>
          </cell>
          <cell r="G671" t="str">
            <v>個</v>
          </cell>
          <cell r="H671">
            <v>14880</v>
          </cell>
          <cell r="I671">
            <v>59520</v>
          </cell>
          <cell r="J671">
            <v>0</v>
          </cell>
          <cell r="K671">
            <v>0</v>
          </cell>
          <cell r="L671">
            <v>4</v>
          </cell>
          <cell r="M671">
            <v>9300</v>
          </cell>
          <cell r="N671">
            <v>37200</v>
          </cell>
          <cell r="O671">
            <v>0</v>
          </cell>
          <cell r="P671">
            <v>0</v>
          </cell>
          <cell r="Q671">
            <v>0</v>
          </cell>
        </row>
        <row r="672">
          <cell r="E672" t="str">
            <v>ﾌﾗﾝｼﾞﾊﾟｯｷﾝ</v>
          </cell>
          <cell r="F672">
            <v>4</v>
          </cell>
          <cell r="G672" t="str">
            <v>個</v>
          </cell>
          <cell r="H672">
            <v>390</v>
          </cell>
          <cell r="I672">
            <v>1560</v>
          </cell>
          <cell r="J672" t="str">
            <v>ｵｲﾙｸﾘｰﾅｰ用</v>
          </cell>
          <cell r="K672">
            <v>0</v>
          </cell>
          <cell r="L672">
            <v>4</v>
          </cell>
          <cell r="M672">
            <v>350</v>
          </cell>
          <cell r="N672">
            <v>1400</v>
          </cell>
          <cell r="O672">
            <v>0</v>
          </cell>
          <cell r="P672">
            <v>0</v>
          </cell>
          <cell r="Q672">
            <v>0</v>
          </cell>
        </row>
        <row r="673">
          <cell r="E673" t="str">
            <v>ｷｬｯﾌﾟｼｰﾙ</v>
          </cell>
          <cell r="F673">
            <v>4</v>
          </cell>
          <cell r="G673" t="str">
            <v>個</v>
          </cell>
          <cell r="H673">
            <v>9600</v>
          </cell>
          <cell r="I673">
            <v>38400</v>
          </cell>
          <cell r="J673">
            <v>0</v>
          </cell>
          <cell r="K673">
            <v>0</v>
          </cell>
          <cell r="L673">
            <v>4</v>
          </cell>
          <cell r="M673">
            <v>6480</v>
          </cell>
          <cell r="N673">
            <v>25920</v>
          </cell>
          <cell r="O673">
            <v>0</v>
          </cell>
          <cell r="P673">
            <v>0</v>
          </cell>
          <cell r="Q673">
            <v>0</v>
          </cell>
        </row>
        <row r="674">
          <cell r="E674" t="str">
            <v>調整弁ｺﾞﾑﾊﾟｯｷﾝ</v>
          </cell>
          <cell r="F674">
            <v>4</v>
          </cell>
          <cell r="G674" t="str">
            <v>個</v>
          </cell>
          <cell r="H674">
            <v>750</v>
          </cell>
          <cell r="I674">
            <v>3000</v>
          </cell>
          <cell r="J674">
            <v>0</v>
          </cell>
          <cell r="K674">
            <v>0</v>
          </cell>
          <cell r="L674">
            <v>4</v>
          </cell>
          <cell r="M674">
            <v>540</v>
          </cell>
          <cell r="N674">
            <v>2160</v>
          </cell>
          <cell r="O674">
            <v>0</v>
          </cell>
          <cell r="P674">
            <v>0</v>
          </cell>
          <cell r="Q674">
            <v>0</v>
          </cell>
        </row>
        <row r="675">
          <cell r="E675" t="str">
            <v>調整弁ﾀﾞｲﾔﾌﾗﾑﾏﾄﾒ</v>
          </cell>
          <cell r="F675">
            <v>4</v>
          </cell>
          <cell r="G675" t="str">
            <v>個</v>
          </cell>
          <cell r="H675">
            <v>7500</v>
          </cell>
          <cell r="I675">
            <v>30000</v>
          </cell>
          <cell r="J675">
            <v>0</v>
          </cell>
          <cell r="K675">
            <v>0</v>
          </cell>
          <cell r="L675">
            <v>4</v>
          </cell>
          <cell r="M675">
            <v>5020</v>
          </cell>
          <cell r="N675">
            <v>20080</v>
          </cell>
          <cell r="O675">
            <v>0</v>
          </cell>
          <cell r="P675">
            <v>0</v>
          </cell>
          <cell r="Q675">
            <v>0</v>
          </cell>
        </row>
        <row r="676">
          <cell r="E676" t="str">
            <v>減圧弁ﾀﾞｲﾔﾌﾗﾑﾏﾄﾒ</v>
          </cell>
          <cell r="F676">
            <v>4</v>
          </cell>
          <cell r="G676" t="str">
            <v>個</v>
          </cell>
          <cell r="H676">
            <v>7800</v>
          </cell>
          <cell r="I676">
            <v>31200</v>
          </cell>
          <cell r="J676">
            <v>0</v>
          </cell>
          <cell r="K676">
            <v>0</v>
          </cell>
          <cell r="L676">
            <v>4</v>
          </cell>
          <cell r="M676">
            <v>5550</v>
          </cell>
          <cell r="N676">
            <v>22200</v>
          </cell>
          <cell r="O676">
            <v>0</v>
          </cell>
          <cell r="P676">
            <v>0</v>
          </cell>
          <cell r="Q676">
            <v>0</v>
          </cell>
        </row>
        <row r="677">
          <cell r="E677" t="str">
            <v>減圧弁ﾊﾞﾙﾌﾞﾏﾄﾒ</v>
          </cell>
          <cell r="F677">
            <v>4</v>
          </cell>
          <cell r="G677" t="str">
            <v>個</v>
          </cell>
          <cell r="H677">
            <v>1870</v>
          </cell>
          <cell r="I677">
            <v>7480</v>
          </cell>
          <cell r="J677">
            <v>0</v>
          </cell>
          <cell r="K677">
            <v>0</v>
          </cell>
          <cell r="L677">
            <v>4</v>
          </cell>
          <cell r="M677">
            <v>1250</v>
          </cell>
          <cell r="N677">
            <v>5000</v>
          </cell>
          <cell r="O677">
            <v>0</v>
          </cell>
          <cell r="P677">
            <v>0</v>
          </cell>
          <cell r="Q677">
            <v>0</v>
          </cell>
        </row>
        <row r="678">
          <cell r="E678" t="str">
            <v>減圧弁Oﾘﾝｸﾞ</v>
          </cell>
          <cell r="F678">
            <v>4</v>
          </cell>
          <cell r="G678" t="str">
            <v>個</v>
          </cell>
          <cell r="H678">
            <v>640</v>
          </cell>
          <cell r="I678">
            <v>2560</v>
          </cell>
          <cell r="J678">
            <v>0</v>
          </cell>
          <cell r="K678">
            <v>0</v>
          </cell>
          <cell r="L678">
            <v>4</v>
          </cell>
          <cell r="M678">
            <v>430</v>
          </cell>
          <cell r="N678">
            <v>1720</v>
          </cell>
          <cell r="O678">
            <v>0</v>
          </cell>
          <cell r="P678">
            <v>0</v>
          </cell>
          <cell r="Q678">
            <v>0</v>
          </cell>
        </row>
        <row r="679">
          <cell r="E679" t="str">
            <v>ｵｲﾙｾﾊﾟﾚｰﾀｴﾚﾒﾝﾄ</v>
          </cell>
          <cell r="F679">
            <v>4</v>
          </cell>
          <cell r="G679" t="str">
            <v>個</v>
          </cell>
          <cell r="H679">
            <v>62800</v>
          </cell>
          <cell r="I679">
            <v>251200</v>
          </cell>
          <cell r="J679">
            <v>0</v>
          </cell>
          <cell r="K679">
            <v>0</v>
          </cell>
          <cell r="L679">
            <v>4</v>
          </cell>
          <cell r="M679">
            <v>41900</v>
          </cell>
          <cell r="N679">
            <v>167600</v>
          </cell>
          <cell r="O679">
            <v>0</v>
          </cell>
          <cell r="P679">
            <v>0</v>
          </cell>
          <cell r="Q679">
            <v>0</v>
          </cell>
        </row>
        <row r="680">
          <cell r="E680" t="str">
            <v>ｵｲﾙｾﾊﾟﾚｰﾀｴﾚﾒﾝﾄﾊﾟｯｷﾝ</v>
          </cell>
          <cell r="F680">
            <v>8</v>
          </cell>
          <cell r="G680" t="str">
            <v>個</v>
          </cell>
          <cell r="H680">
            <v>1600</v>
          </cell>
          <cell r="I680">
            <v>12800</v>
          </cell>
          <cell r="J680">
            <v>0</v>
          </cell>
          <cell r="K680">
            <v>0</v>
          </cell>
          <cell r="L680">
            <v>8</v>
          </cell>
          <cell r="M680">
            <v>1260</v>
          </cell>
          <cell r="N680">
            <v>10080</v>
          </cell>
          <cell r="O680">
            <v>0</v>
          </cell>
          <cell r="P680">
            <v>0</v>
          </cell>
          <cell r="Q680">
            <v>0</v>
          </cell>
        </row>
        <row r="681">
          <cell r="E681" t="str">
            <v>ｵｲﾙｹﾞｰｼﾞﾏﾄﾒ</v>
          </cell>
          <cell r="F681">
            <v>4</v>
          </cell>
          <cell r="G681" t="str">
            <v>個</v>
          </cell>
          <cell r="H681">
            <v>9000</v>
          </cell>
          <cell r="I681">
            <v>36000</v>
          </cell>
          <cell r="J681">
            <v>0</v>
          </cell>
          <cell r="K681">
            <v>0</v>
          </cell>
          <cell r="L681">
            <v>4</v>
          </cell>
          <cell r="M681">
            <v>6130</v>
          </cell>
          <cell r="N681">
            <v>24520</v>
          </cell>
          <cell r="O681">
            <v>0</v>
          </cell>
          <cell r="P681">
            <v>0</v>
          </cell>
          <cell r="Q681">
            <v>0</v>
          </cell>
        </row>
        <row r="682">
          <cell r="E682" t="str">
            <v>ｵｲﾙｹﾞｰｼﾞﾌｧｽﾅｰｼｰﾙ</v>
          </cell>
          <cell r="F682">
            <v>16</v>
          </cell>
          <cell r="G682" t="str">
            <v>個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16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E683" t="str">
            <v>Cuﾊﾟｯｷﾝ</v>
          </cell>
          <cell r="F683">
            <v>8</v>
          </cell>
          <cell r="G683" t="str">
            <v>個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8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E684" t="str">
            <v>調整弁Oﾘﾝｸﾞ(S)</v>
          </cell>
          <cell r="F684">
            <v>4</v>
          </cell>
          <cell r="G684" t="str">
            <v>個</v>
          </cell>
          <cell r="H684">
            <v>210</v>
          </cell>
          <cell r="I684">
            <v>840</v>
          </cell>
          <cell r="J684">
            <v>0</v>
          </cell>
          <cell r="K684">
            <v>0</v>
          </cell>
          <cell r="L684">
            <v>4</v>
          </cell>
          <cell r="M684">
            <v>150</v>
          </cell>
          <cell r="N684">
            <v>600</v>
          </cell>
          <cell r="O684">
            <v>0</v>
          </cell>
          <cell r="P684">
            <v>0</v>
          </cell>
          <cell r="Q684">
            <v>0</v>
          </cell>
        </row>
        <row r="685">
          <cell r="E685" t="str">
            <v>調整弁Oﾘﾝｸﾞ(L)</v>
          </cell>
          <cell r="F685">
            <v>4</v>
          </cell>
          <cell r="G685" t="str">
            <v>個</v>
          </cell>
          <cell r="H685">
            <v>280</v>
          </cell>
          <cell r="I685">
            <v>1120</v>
          </cell>
          <cell r="J685">
            <v>0</v>
          </cell>
          <cell r="K685">
            <v>0</v>
          </cell>
          <cell r="L685">
            <v>4</v>
          </cell>
          <cell r="M685">
            <v>190</v>
          </cell>
          <cell r="N685">
            <v>760</v>
          </cell>
          <cell r="O685">
            <v>0</v>
          </cell>
          <cell r="P685">
            <v>0</v>
          </cell>
          <cell r="Q685">
            <v>0</v>
          </cell>
        </row>
        <row r="686">
          <cell r="E686" t="str">
            <v>温調弁Oﾘﾝｸﾞ 11F-G25</v>
          </cell>
          <cell r="F686">
            <v>4</v>
          </cell>
          <cell r="G686" t="str">
            <v>個</v>
          </cell>
          <cell r="H686">
            <v>160</v>
          </cell>
          <cell r="I686">
            <v>640</v>
          </cell>
          <cell r="J686">
            <v>0</v>
          </cell>
          <cell r="K686">
            <v>0</v>
          </cell>
          <cell r="L686">
            <v>4</v>
          </cell>
          <cell r="M686">
            <v>110</v>
          </cell>
          <cell r="N686">
            <v>440</v>
          </cell>
          <cell r="O686">
            <v>0</v>
          </cell>
          <cell r="P686">
            <v>0</v>
          </cell>
          <cell r="Q686">
            <v>0</v>
          </cell>
        </row>
        <row r="687">
          <cell r="E687" t="str">
            <v>給油口Oﾘﾝｸﾞ 11F-G40</v>
          </cell>
          <cell r="F687">
            <v>4</v>
          </cell>
          <cell r="G687" t="str">
            <v>個</v>
          </cell>
          <cell r="H687">
            <v>160</v>
          </cell>
          <cell r="I687">
            <v>640</v>
          </cell>
          <cell r="J687">
            <v>0</v>
          </cell>
          <cell r="K687">
            <v>0</v>
          </cell>
          <cell r="L687">
            <v>4</v>
          </cell>
          <cell r="M687">
            <v>110</v>
          </cell>
          <cell r="N687">
            <v>440</v>
          </cell>
          <cell r="O687">
            <v>0</v>
          </cell>
          <cell r="P687">
            <v>0</v>
          </cell>
          <cell r="Q687">
            <v>0</v>
          </cell>
        </row>
        <row r="688">
          <cell r="E688" t="str">
            <v>回収ﾌｨﾙﾀｰ(ｵﾘﾌｨｽ付)</v>
          </cell>
          <cell r="F688">
            <v>4</v>
          </cell>
          <cell r="G688" t="str">
            <v>個</v>
          </cell>
          <cell r="H688">
            <v>4060</v>
          </cell>
          <cell r="I688">
            <v>16240</v>
          </cell>
          <cell r="J688">
            <v>0</v>
          </cell>
          <cell r="K688">
            <v>0</v>
          </cell>
          <cell r="L688">
            <v>4</v>
          </cell>
          <cell r="M688">
            <v>2710</v>
          </cell>
          <cell r="N688">
            <v>10840</v>
          </cell>
          <cell r="O688">
            <v>0</v>
          </cell>
          <cell r="P688">
            <v>0</v>
          </cell>
          <cell r="Q688">
            <v>0</v>
          </cell>
        </row>
        <row r="689">
          <cell r="E689" t="str">
            <v>Vﾍﾞﾙﾄ 3V670x11 50Hz</v>
          </cell>
          <cell r="F689">
            <v>4</v>
          </cell>
          <cell r="G689" t="str">
            <v>個</v>
          </cell>
          <cell r="H689">
            <v>25000</v>
          </cell>
          <cell r="I689">
            <v>100000</v>
          </cell>
          <cell r="J689">
            <v>0</v>
          </cell>
          <cell r="K689">
            <v>0</v>
          </cell>
          <cell r="L689">
            <v>4</v>
          </cell>
          <cell r="M689">
            <v>18000</v>
          </cell>
          <cell r="N689">
            <v>72000</v>
          </cell>
          <cell r="O689">
            <v>0</v>
          </cell>
          <cell r="P689">
            <v>0</v>
          </cell>
          <cell r="Q689">
            <v>0</v>
          </cell>
        </row>
        <row r="690">
          <cell r="E690" t="str">
            <v>ｵｲﾙﾌｨﾙﾀｰｴﾚﾒﾝﾄ</v>
          </cell>
          <cell r="F690">
            <v>4</v>
          </cell>
          <cell r="G690" t="str">
            <v>個</v>
          </cell>
          <cell r="H690">
            <v>18000</v>
          </cell>
          <cell r="I690">
            <v>72000</v>
          </cell>
          <cell r="J690">
            <v>0</v>
          </cell>
          <cell r="K690">
            <v>0</v>
          </cell>
          <cell r="L690">
            <v>4</v>
          </cell>
          <cell r="M690">
            <v>12400</v>
          </cell>
          <cell r="N690">
            <v>49600</v>
          </cell>
          <cell r="O690">
            <v>0</v>
          </cell>
          <cell r="P690">
            <v>0</v>
          </cell>
          <cell r="Q690">
            <v>0</v>
          </cell>
        </row>
        <row r="691">
          <cell r="E691" t="str">
            <v>ｵｲﾙﾌｨﾙﾀｰOﾘﾝｸﾞ(1)</v>
          </cell>
          <cell r="F691">
            <v>8</v>
          </cell>
          <cell r="G691" t="str">
            <v>個</v>
          </cell>
          <cell r="H691">
            <v>680</v>
          </cell>
          <cell r="I691">
            <v>5440</v>
          </cell>
          <cell r="J691">
            <v>0</v>
          </cell>
          <cell r="K691">
            <v>0</v>
          </cell>
          <cell r="L691">
            <v>8</v>
          </cell>
          <cell r="M691">
            <v>510</v>
          </cell>
          <cell r="N691">
            <v>4080</v>
          </cell>
          <cell r="O691">
            <v>0</v>
          </cell>
          <cell r="P691">
            <v>0</v>
          </cell>
          <cell r="Q691">
            <v>0</v>
          </cell>
        </row>
        <row r="692">
          <cell r="E692" t="str">
            <v>ｵｲﾙﾌｨﾙﾀｰOﾘﾝｸﾞ(2)</v>
          </cell>
          <cell r="F692">
            <v>4</v>
          </cell>
          <cell r="G692" t="str">
            <v>個</v>
          </cell>
          <cell r="H692">
            <v>350</v>
          </cell>
          <cell r="I692">
            <v>1400</v>
          </cell>
          <cell r="J692">
            <v>0</v>
          </cell>
          <cell r="K692">
            <v>0</v>
          </cell>
          <cell r="L692">
            <v>4</v>
          </cell>
          <cell r="M692">
            <v>260</v>
          </cell>
          <cell r="N692">
            <v>1040</v>
          </cell>
          <cell r="O692">
            <v>0</v>
          </cell>
          <cell r="P692">
            <v>0</v>
          </cell>
          <cell r="Q692">
            <v>0</v>
          </cell>
        </row>
        <row r="693">
          <cell r="E693" t="str">
            <v>ｵｲﾙﾌｨﾙﾀｰﾊﾟｯｷﾝ(1)</v>
          </cell>
          <cell r="F693">
            <v>4</v>
          </cell>
          <cell r="G693" t="str">
            <v>個</v>
          </cell>
          <cell r="H693">
            <v>330</v>
          </cell>
          <cell r="I693">
            <v>1320</v>
          </cell>
          <cell r="J693">
            <v>0</v>
          </cell>
          <cell r="K693">
            <v>0</v>
          </cell>
          <cell r="L693">
            <v>4</v>
          </cell>
          <cell r="M693">
            <v>240</v>
          </cell>
          <cell r="N693">
            <v>960</v>
          </cell>
          <cell r="O693">
            <v>0</v>
          </cell>
          <cell r="P693">
            <v>0</v>
          </cell>
          <cell r="Q693">
            <v>0</v>
          </cell>
        </row>
        <row r="694">
          <cell r="E694" t="str">
            <v>ｵｲﾙﾌｨﾙﾀｰﾊﾟｯｷﾝ(2)</v>
          </cell>
          <cell r="F694">
            <v>4</v>
          </cell>
          <cell r="G694" t="str">
            <v>個</v>
          </cell>
          <cell r="H694">
            <v>480</v>
          </cell>
          <cell r="I694">
            <v>1920</v>
          </cell>
          <cell r="J694">
            <v>0</v>
          </cell>
          <cell r="K694">
            <v>0</v>
          </cell>
          <cell r="L694">
            <v>4</v>
          </cell>
          <cell r="M694">
            <v>360</v>
          </cell>
          <cell r="N694">
            <v>1440</v>
          </cell>
          <cell r="O694">
            <v>0</v>
          </cell>
          <cell r="P694">
            <v>0</v>
          </cell>
          <cell r="Q694">
            <v>0</v>
          </cell>
        </row>
        <row r="695">
          <cell r="E695" t="str">
            <v>温度ｽｲｯﾁ</v>
          </cell>
          <cell r="F695">
            <v>4</v>
          </cell>
          <cell r="G695" t="str">
            <v>個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4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E696" t="str">
            <v>放気ﾌｨﾙﾀｰ</v>
          </cell>
          <cell r="F696">
            <v>4</v>
          </cell>
          <cell r="G696" t="str">
            <v>個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4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E697" t="str">
            <v>温調弁</v>
          </cell>
          <cell r="F697">
            <v>4</v>
          </cell>
          <cell r="G697" t="str">
            <v>個</v>
          </cell>
          <cell r="H697">
            <v>8500</v>
          </cell>
          <cell r="I697">
            <v>34000</v>
          </cell>
          <cell r="J697">
            <v>0</v>
          </cell>
          <cell r="K697">
            <v>0</v>
          </cell>
          <cell r="L697">
            <v>4</v>
          </cell>
          <cell r="M697">
            <v>5730</v>
          </cell>
          <cell r="N697">
            <v>22920</v>
          </cell>
          <cell r="O697">
            <v>0</v>
          </cell>
          <cell r="P697">
            <v>0</v>
          </cell>
          <cell r="Q697">
            <v>0</v>
          </cell>
        </row>
        <row r="698">
          <cell r="E698" t="str">
            <v>ﾉｯｸﾋﾟﾝ</v>
          </cell>
          <cell r="F698">
            <v>8</v>
          </cell>
          <cell r="G698" t="str">
            <v>個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8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E699" t="str">
            <v>水室ｶﾊﾞｰﾊﾟｯｷﾝ(1)</v>
          </cell>
          <cell r="F699">
            <v>4</v>
          </cell>
          <cell r="G699" t="str">
            <v>個</v>
          </cell>
          <cell r="H699">
            <v>4700</v>
          </cell>
          <cell r="I699">
            <v>18800</v>
          </cell>
          <cell r="J699">
            <v>0</v>
          </cell>
          <cell r="K699">
            <v>0</v>
          </cell>
          <cell r="L699">
            <v>4</v>
          </cell>
          <cell r="M699">
            <v>3180</v>
          </cell>
          <cell r="N699">
            <v>12720</v>
          </cell>
          <cell r="O699">
            <v>0</v>
          </cell>
          <cell r="P699">
            <v>0</v>
          </cell>
          <cell r="Q699">
            <v>0</v>
          </cell>
        </row>
        <row r="700">
          <cell r="E700" t="str">
            <v>水室ｶﾊﾞｰﾊﾟｯｷﾝ(2)</v>
          </cell>
          <cell r="F700">
            <v>4</v>
          </cell>
          <cell r="G700" t="str">
            <v>個</v>
          </cell>
          <cell r="H700">
            <v>3700</v>
          </cell>
          <cell r="I700">
            <v>14800</v>
          </cell>
          <cell r="J700">
            <v>0</v>
          </cell>
          <cell r="K700">
            <v>0</v>
          </cell>
          <cell r="L700">
            <v>4</v>
          </cell>
          <cell r="M700">
            <v>2470</v>
          </cell>
          <cell r="N700">
            <v>9880</v>
          </cell>
          <cell r="O700">
            <v>0</v>
          </cell>
          <cell r="P700">
            <v>0</v>
          </cell>
          <cell r="Q700">
            <v>0</v>
          </cell>
        </row>
        <row r="701">
          <cell r="E701" t="str">
            <v>水室ｶﾊﾞｰOﾘﾝｸﾞ</v>
          </cell>
          <cell r="F701">
            <v>4</v>
          </cell>
          <cell r="G701" t="str">
            <v>個</v>
          </cell>
          <cell r="H701">
            <v>440</v>
          </cell>
          <cell r="I701">
            <v>1760</v>
          </cell>
          <cell r="J701">
            <v>0</v>
          </cell>
          <cell r="K701">
            <v>0</v>
          </cell>
          <cell r="L701">
            <v>4</v>
          </cell>
          <cell r="M701">
            <v>320</v>
          </cell>
          <cell r="N701">
            <v>1280</v>
          </cell>
          <cell r="O701">
            <v>0</v>
          </cell>
          <cell r="P701">
            <v>0</v>
          </cell>
          <cell r="Q701">
            <v>0</v>
          </cell>
        </row>
        <row r="702">
          <cell r="E702" t="str">
            <v>ﾊﾟｯｷﾝ(1)</v>
          </cell>
          <cell r="F702">
            <v>4</v>
          </cell>
          <cell r="G702" t="str">
            <v>個</v>
          </cell>
          <cell r="H702">
            <v>2700</v>
          </cell>
          <cell r="I702">
            <v>10800</v>
          </cell>
          <cell r="J702">
            <v>0</v>
          </cell>
          <cell r="K702">
            <v>0</v>
          </cell>
          <cell r="L702">
            <v>4</v>
          </cell>
          <cell r="M702">
            <v>1800</v>
          </cell>
          <cell r="N702">
            <v>7200</v>
          </cell>
          <cell r="O702">
            <v>0</v>
          </cell>
          <cell r="P702">
            <v>0</v>
          </cell>
          <cell r="Q702">
            <v>0</v>
          </cell>
        </row>
        <row r="703">
          <cell r="E703" t="str">
            <v>ﾊﾟｯｷﾝ(2)</v>
          </cell>
          <cell r="F703">
            <v>4</v>
          </cell>
          <cell r="G703" t="str">
            <v>個</v>
          </cell>
          <cell r="H703">
            <v>2200</v>
          </cell>
          <cell r="I703">
            <v>8800</v>
          </cell>
          <cell r="J703">
            <v>0</v>
          </cell>
          <cell r="K703">
            <v>0</v>
          </cell>
          <cell r="L703">
            <v>4</v>
          </cell>
          <cell r="M703">
            <v>1470</v>
          </cell>
          <cell r="N703">
            <v>5880</v>
          </cell>
          <cell r="O703">
            <v>0</v>
          </cell>
          <cell r="P703">
            <v>0</v>
          </cell>
          <cell r="Q703">
            <v>0</v>
          </cell>
        </row>
        <row r="704">
          <cell r="E704" t="str">
            <v>電気ﾎﾞｯｸｽﾌｨﾙﾀ</v>
          </cell>
          <cell r="F704">
            <v>4</v>
          </cell>
          <cell r="G704" t="str">
            <v>個</v>
          </cell>
          <cell r="H704">
            <v>670</v>
          </cell>
          <cell r="I704">
            <v>2680</v>
          </cell>
          <cell r="J704">
            <v>0</v>
          </cell>
          <cell r="K704">
            <v>0</v>
          </cell>
          <cell r="L704">
            <v>4</v>
          </cell>
          <cell r="M704">
            <v>450</v>
          </cell>
          <cell r="N704">
            <v>1800</v>
          </cell>
          <cell r="O704">
            <v>0</v>
          </cell>
          <cell r="P704">
            <v>0</v>
          </cell>
          <cell r="Q704">
            <v>0</v>
          </cell>
        </row>
        <row r="705">
          <cell r="E705" t="str">
            <v>Y形ｽﾄﾚｰﾅﾊﾟｯｷﾝ</v>
          </cell>
          <cell r="F705">
            <v>4</v>
          </cell>
          <cell r="G705" t="str">
            <v>個</v>
          </cell>
          <cell r="H705">
            <v>320</v>
          </cell>
          <cell r="I705">
            <v>1280</v>
          </cell>
          <cell r="J705">
            <v>0</v>
          </cell>
          <cell r="K705">
            <v>0</v>
          </cell>
          <cell r="L705">
            <v>4</v>
          </cell>
          <cell r="M705">
            <v>260</v>
          </cell>
          <cell r="N705">
            <v>1040</v>
          </cell>
          <cell r="O705">
            <v>0</v>
          </cell>
          <cell r="P705">
            <v>0</v>
          </cell>
          <cell r="Q705">
            <v>0</v>
          </cell>
        </row>
        <row r="706">
          <cell r="E706" t="str">
            <v>Y形ｽﾄﾚｰﾅｴﾚﾒﾝﾄ</v>
          </cell>
          <cell r="F706">
            <v>4</v>
          </cell>
          <cell r="G706" t="str">
            <v>個</v>
          </cell>
          <cell r="H706">
            <v>320</v>
          </cell>
          <cell r="I706">
            <v>1280</v>
          </cell>
          <cell r="J706">
            <v>0</v>
          </cell>
          <cell r="K706">
            <v>0</v>
          </cell>
          <cell r="L706">
            <v>4</v>
          </cell>
          <cell r="M706">
            <v>260</v>
          </cell>
          <cell r="N706">
            <v>1040</v>
          </cell>
          <cell r="O706">
            <v>0</v>
          </cell>
          <cell r="P706">
            <v>0</v>
          </cell>
          <cell r="Q706">
            <v>0</v>
          </cell>
        </row>
        <row r="707">
          <cell r="E707" t="str">
            <v>ｵｲﾙｸﾘｰﾅ用ｺｱﾚｯｻｰｴﾚﾒﾝﾄ</v>
          </cell>
          <cell r="F707">
            <v>4</v>
          </cell>
          <cell r="G707" t="str">
            <v>個</v>
          </cell>
          <cell r="H707">
            <v>50000</v>
          </cell>
          <cell r="I707">
            <v>200000</v>
          </cell>
          <cell r="J707" t="str">
            <v>ｵｲﾙｸﾘｰﾅｰ用</v>
          </cell>
          <cell r="K707">
            <v>0</v>
          </cell>
          <cell r="L707">
            <v>4</v>
          </cell>
          <cell r="M707">
            <v>33700</v>
          </cell>
          <cell r="N707">
            <v>134800</v>
          </cell>
          <cell r="O707">
            <v>0</v>
          </cell>
          <cell r="P707">
            <v>0</v>
          </cell>
          <cell r="Q707">
            <v>0</v>
          </cell>
        </row>
        <row r="708">
          <cell r="E708" t="str">
            <v>ｵｲﾙｸﾘｰﾅ用ﾌﾗﾝｼﾞﾊﾟｯｷﾝ</v>
          </cell>
          <cell r="F708">
            <v>4</v>
          </cell>
          <cell r="G708" t="str">
            <v>個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4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E709" t="str">
            <v>ｵｲﾙｸﾘｰﾅ用検流器ﾊﾟｯｷﾝ</v>
          </cell>
          <cell r="F709">
            <v>4</v>
          </cell>
          <cell r="G709" t="str">
            <v>個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4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E710" t="str">
            <v>ｵｲﾙｸﾘｰﾅ用ｺｱﾚｯｻｰｴﾚﾒﾝﾄ</v>
          </cell>
          <cell r="F710">
            <v>4</v>
          </cell>
          <cell r="G710" t="str">
            <v>個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4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E711" t="str">
            <v>ｵｲﾙｸﾘｰﾅ用油面計ｷｯﾄ</v>
          </cell>
          <cell r="F711">
            <v>4</v>
          </cell>
          <cell r="G711" t="str">
            <v>個</v>
          </cell>
          <cell r="H711">
            <v>12000</v>
          </cell>
          <cell r="I711">
            <v>48000</v>
          </cell>
          <cell r="J711" t="str">
            <v>ｵｲﾙｸﾘｰﾅｰ用</v>
          </cell>
          <cell r="K711">
            <v>0</v>
          </cell>
          <cell r="L711">
            <v>4</v>
          </cell>
          <cell r="M711">
            <v>7590</v>
          </cell>
          <cell r="N711">
            <v>30360</v>
          </cell>
          <cell r="O711">
            <v>0</v>
          </cell>
          <cell r="P711">
            <v>0</v>
          </cell>
          <cell r="Q711">
            <v>0</v>
          </cell>
        </row>
        <row r="712">
          <cell r="E712">
            <v>0</v>
          </cell>
          <cell r="F712">
            <v>4</v>
          </cell>
          <cell r="G712" t="str">
            <v>個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4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E713" t="str">
            <v>検流器</v>
          </cell>
          <cell r="F713">
            <v>4</v>
          </cell>
          <cell r="G713" t="str">
            <v>個</v>
          </cell>
          <cell r="H713">
            <v>360</v>
          </cell>
          <cell r="I713">
            <v>1440</v>
          </cell>
          <cell r="J713" t="str">
            <v>ｵｲﾙｸﾘｰﾅｰ用</v>
          </cell>
          <cell r="K713">
            <v>0</v>
          </cell>
          <cell r="L713">
            <v>4</v>
          </cell>
          <cell r="M713">
            <v>240</v>
          </cell>
          <cell r="N713">
            <v>960</v>
          </cell>
          <cell r="O713">
            <v>0</v>
          </cell>
          <cell r="P713">
            <v>0</v>
          </cell>
          <cell r="Q713">
            <v>0</v>
          </cell>
        </row>
        <row r="714"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 t="str">
            <v>　</v>
          </cell>
          <cell r="M714">
            <v>0</v>
          </cell>
          <cell r="N714" t="e">
            <v>#REF!</v>
          </cell>
          <cell r="O714">
            <v>0</v>
          </cell>
          <cell r="P714" t="str">
            <v>合計</v>
          </cell>
          <cell r="Q714">
            <v>0</v>
          </cell>
        </row>
        <row r="715">
          <cell r="E715" t="str">
            <v>ﾊﾞｸﾞﾌｨﾙﾀｰ用ｺﾝﾌﾟﾚｯｻｰ開放点検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 t="str">
            <v>　</v>
          </cell>
          <cell r="M715">
            <v>0</v>
          </cell>
          <cell r="N715" t="str">
            <v>　</v>
          </cell>
          <cell r="O715">
            <v>0</v>
          </cell>
          <cell r="P715">
            <v>0</v>
          </cell>
          <cell r="Q715">
            <v>0</v>
          </cell>
        </row>
        <row r="716">
          <cell r="E716" t="str">
            <v>材料費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 t="str">
            <v>　</v>
          </cell>
          <cell r="M716">
            <v>0</v>
          </cell>
          <cell r="N716" t="str">
            <v>　</v>
          </cell>
          <cell r="O716" t="str">
            <v>　</v>
          </cell>
          <cell r="P716">
            <v>0</v>
          </cell>
          <cell r="Q716">
            <v>0</v>
          </cell>
        </row>
        <row r="717">
          <cell r="E717" t="str">
            <v>ｱﾝﾛｰﾀﾞﾎﾞﾃﾞｨﾊﾟｯｷﾝ</v>
          </cell>
          <cell r="F717">
            <v>3</v>
          </cell>
          <cell r="G717" t="str">
            <v>個</v>
          </cell>
          <cell r="H717">
            <v>600</v>
          </cell>
          <cell r="I717">
            <v>1800</v>
          </cell>
          <cell r="J717">
            <v>0</v>
          </cell>
          <cell r="K717">
            <v>0</v>
          </cell>
          <cell r="L717">
            <v>3</v>
          </cell>
          <cell r="M717">
            <v>400</v>
          </cell>
          <cell r="N717">
            <v>1200</v>
          </cell>
          <cell r="O717">
            <v>0</v>
          </cell>
          <cell r="P717">
            <v>0</v>
          </cell>
          <cell r="Q717">
            <v>0</v>
          </cell>
        </row>
        <row r="718">
          <cell r="E718" t="str">
            <v>ｱﾝﾛｰﾀﾞｰｶﾊﾞｰﾊﾟｯｷﾝ</v>
          </cell>
          <cell r="F718">
            <v>3</v>
          </cell>
          <cell r="G718" t="str">
            <v>個</v>
          </cell>
          <cell r="H718">
            <v>390</v>
          </cell>
          <cell r="I718">
            <v>1170</v>
          </cell>
          <cell r="J718">
            <v>0</v>
          </cell>
          <cell r="K718">
            <v>0</v>
          </cell>
          <cell r="L718">
            <v>3</v>
          </cell>
          <cell r="M718">
            <v>260</v>
          </cell>
          <cell r="N718">
            <v>780</v>
          </cell>
          <cell r="O718">
            <v>0</v>
          </cell>
          <cell r="P718">
            <v>0</v>
          </cell>
          <cell r="Q718">
            <v>0</v>
          </cell>
        </row>
        <row r="719">
          <cell r="E719" t="str">
            <v>ﾊﾞﾙﾌﾞｼｰﾄﾏﾄﾒ</v>
          </cell>
          <cell r="F719">
            <v>3</v>
          </cell>
          <cell r="G719" t="str">
            <v>個</v>
          </cell>
          <cell r="H719">
            <v>15360</v>
          </cell>
          <cell r="I719">
            <v>46080</v>
          </cell>
          <cell r="J719">
            <v>0</v>
          </cell>
          <cell r="K719">
            <v>0</v>
          </cell>
          <cell r="L719">
            <v>3</v>
          </cell>
          <cell r="M719">
            <v>12800</v>
          </cell>
          <cell r="N719">
            <v>38400</v>
          </cell>
          <cell r="O719">
            <v>0</v>
          </cell>
          <cell r="P719">
            <v>0</v>
          </cell>
          <cell r="Q719">
            <v>0</v>
          </cell>
        </row>
        <row r="720">
          <cell r="E720" t="str">
            <v>ﾍﾞｱﾘﾝｸﾞ(35円筒ころ軸受)</v>
          </cell>
          <cell r="F720">
            <v>4</v>
          </cell>
          <cell r="G720" t="str">
            <v>個</v>
          </cell>
          <cell r="H720">
            <v>9040</v>
          </cell>
          <cell r="I720">
            <v>36160</v>
          </cell>
          <cell r="J720">
            <v>0</v>
          </cell>
          <cell r="K720">
            <v>0</v>
          </cell>
          <cell r="L720">
            <v>4</v>
          </cell>
          <cell r="M720">
            <v>5650</v>
          </cell>
          <cell r="N720">
            <v>22600</v>
          </cell>
          <cell r="O720">
            <v>0</v>
          </cell>
          <cell r="P720">
            <v>0</v>
          </cell>
          <cell r="Q720">
            <v>0</v>
          </cell>
        </row>
        <row r="721">
          <cell r="E721" t="str">
            <v>ﾍﾞｱﾘﾝｸﾞ(60ｱﾝｷﾞｭﾗ玉軸受)</v>
          </cell>
          <cell r="F721">
            <v>4</v>
          </cell>
          <cell r="G721" t="str">
            <v>個</v>
          </cell>
          <cell r="H721">
            <v>28320</v>
          </cell>
          <cell r="I721">
            <v>113280</v>
          </cell>
          <cell r="J721">
            <v>0</v>
          </cell>
          <cell r="K721">
            <v>0</v>
          </cell>
          <cell r="L721">
            <v>4</v>
          </cell>
          <cell r="M721">
            <v>17700</v>
          </cell>
          <cell r="N721">
            <v>70800</v>
          </cell>
          <cell r="O721">
            <v>0</v>
          </cell>
          <cell r="P721">
            <v>0</v>
          </cell>
          <cell r="Q721">
            <v>0</v>
          </cell>
        </row>
        <row r="722">
          <cell r="E722" t="str">
            <v>ﾍﾞｱﾘﾝｸﾞ(40ｱﾝｷﾞｭﾗ玉軸受)</v>
          </cell>
          <cell r="F722">
            <v>4</v>
          </cell>
          <cell r="G722" t="str">
            <v>個</v>
          </cell>
          <cell r="H722">
            <v>18400</v>
          </cell>
          <cell r="I722">
            <v>73600</v>
          </cell>
          <cell r="J722">
            <v>0</v>
          </cell>
          <cell r="K722">
            <v>0</v>
          </cell>
          <cell r="L722">
            <v>4</v>
          </cell>
          <cell r="M722">
            <v>11500</v>
          </cell>
          <cell r="N722">
            <v>46000</v>
          </cell>
          <cell r="O722">
            <v>0</v>
          </cell>
          <cell r="P722">
            <v>0</v>
          </cell>
          <cell r="Q722">
            <v>0</v>
          </cell>
        </row>
        <row r="723">
          <cell r="E723" t="str">
            <v>ﾒｶﾆｶﾙｼｰﾙ</v>
          </cell>
          <cell r="F723">
            <v>3</v>
          </cell>
          <cell r="G723" t="str">
            <v>個</v>
          </cell>
          <cell r="H723">
            <v>39000</v>
          </cell>
          <cell r="I723">
            <v>117000</v>
          </cell>
          <cell r="J723">
            <v>0</v>
          </cell>
          <cell r="K723">
            <v>0</v>
          </cell>
          <cell r="L723">
            <v>3</v>
          </cell>
          <cell r="M723">
            <v>25700</v>
          </cell>
          <cell r="N723">
            <v>77100</v>
          </cell>
          <cell r="O723">
            <v>0</v>
          </cell>
          <cell r="P723">
            <v>0</v>
          </cell>
          <cell r="Q723">
            <v>0</v>
          </cell>
        </row>
        <row r="724">
          <cell r="E724" t="str">
            <v>Sｶﾊﾞｰﾊﾟｯｷﾝ</v>
          </cell>
          <cell r="F724">
            <v>3</v>
          </cell>
          <cell r="G724" t="str">
            <v>個</v>
          </cell>
          <cell r="H724">
            <v>700</v>
          </cell>
          <cell r="I724">
            <v>2100</v>
          </cell>
          <cell r="J724">
            <v>0</v>
          </cell>
          <cell r="K724">
            <v>0</v>
          </cell>
          <cell r="L724">
            <v>3</v>
          </cell>
          <cell r="M724">
            <v>470</v>
          </cell>
          <cell r="N724">
            <v>1410</v>
          </cell>
          <cell r="O724">
            <v>0</v>
          </cell>
          <cell r="P724">
            <v>0</v>
          </cell>
          <cell r="Q724">
            <v>0</v>
          </cell>
        </row>
        <row r="725">
          <cell r="E725" t="str">
            <v>Dｶﾊﾞｰﾊﾟｯｷﾝ</v>
          </cell>
          <cell r="F725">
            <v>3</v>
          </cell>
          <cell r="G725" t="str">
            <v>個</v>
          </cell>
          <cell r="H725">
            <v>1860</v>
          </cell>
          <cell r="I725">
            <v>5580</v>
          </cell>
          <cell r="J725">
            <v>0</v>
          </cell>
          <cell r="K725">
            <v>0</v>
          </cell>
          <cell r="L725">
            <v>3</v>
          </cell>
          <cell r="M725">
            <v>1160</v>
          </cell>
          <cell r="N725">
            <v>3480</v>
          </cell>
          <cell r="O725">
            <v>0</v>
          </cell>
          <cell r="P725">
            <v>0</v>
          </cell>
          <cell r="Q725">
            <v>0</v>
          </cell>
        </row>
        <row r="726">
          <cell r="E726" t="str">
            <v>Dｸﾗﾝｸｹｰｼﾝｸﾞﾊﾟｯｷﾝ</v>
          </cell>
          <cell r="F726">
            <v>3</v>
          </cell>
          <cell r="G726" t="str">
            <v>個</v>
          </cell>
          <cell r="H726">
            <v>3840</v>
          </cell>
          <cell r="I726">
            <v>11520</v>
          </cell>
          <cell r="J726">
            <v>0</v>
          </cell>
          <cell r="K726">
            <v>0</v>
          </cell>
          <cell r="L726">
            <v>3</v>
          </cell>
          <cell r="M726">
            <v>2400</v>
          </cell>
          <cell r="N726">
            <v>7200</v>
          </cell>
          <cell r="O726">
            <v>0</v>
          </cell>
          <cell r="P726">
            <v>0</v>
          </cell>
          <cell r="Q726">
            <v>0</v>
          </cell>
        </row>
        <row r="727">
          <cell r="E727" t="str">
            <v>ﾍﾞｱﾘﾝｸﾞ(60ﾂﾊﾞ付円筒ころ軸受)</v>
          </cell>
          <cell r="F727">
            <v>3</v>
          </cell>
          <cell r="G727" t="str">
            <v>個</v>
          </cell>
          <cell r="H727">
            <v>24640</v>
          </cell>
          <cell r="I727">
            <v>73920</v>
          </cell>
          <cell r="J727">
            <v>0</v>
          </cell>
          <cell r="K727">
            <v>0</v>
          </cell>
          <cell r="L727">
            <v>3</v>
          </cell>
          <cell r="M727">
            <v>15400</v>
          </cell>
          <cell r="N727">
            <v>46200</v>
          </cell>
          <cell r="O727">
            <v>0</v>
          </cell>
          <cell r="P727">
            <v>0</v>
          </cell>
          <cell r="Q727">
            <v>0</v>
          </cell>
        </row>
        <row r="728">
          <cell r="E728" t="str">
            <v>ﾍﾞｱﾘﾝｸﾞ(40ﾂﾊﾞ付円筒ころ軸受)</v>
          </cell>
          <cell r="F728">
            <v>3</v>
          </cell>
          <cell r="G728" t="str">
            <v>個</v>
          </cell>
          <cell r="H728">
            <v>14880</v>
          </cell>
          <cell r="I728">
            <v>44640</v>
          </cell>
          <cell r="J728">
            <v>0</v>
          </cell>
          <cell r="K728">
            <v>0</v>
          </cell>
          <cell r="L728">
            <v>3</v>
          </cell>
          <cell r="M728">
            <v>9300</v>
          </cell>
          <cell r="N728">
            <v>27900</v>
          </cell>
          <cell r="O728">
            <v>0</v>
          </cell>
          <cell r="P728">
            <v>0</v>
          </cell>
          <cell r="Q728">
            <v>0</v>
          </cell>
        </row>
        <row r="729">
          <cell r="E729" t="str">
            <v>ﾌﾗﾝｼﾞﾊﾟｯｷﾝ</v>
          </cell>
          <cell r="F729">
            <v>3</v>
          </cell>
          <cell r="G729" t="str">
            <v>個</v>
          </cell>
          <cell r="H729">
            <v>390</v>
          </cell>
          <cell r="I729">
            <v>1170</v>
          </cell>
          <cell r="J729" t="str">
            <v>ｵｲﾙｸﾘｰﾅｰ用</v>
          </cell>
          <cell r="K729">
            <v>0</v>
          </cell>
          <cell r="L729">
            <v>3</v>
          </cell>
          <cell r="M729">
            <v>350</v>
          </cell>
          <cell r="N729">
            <v>1050</v>
          </cell>
          <cell r="O729">
            <v>0</v>
          </cell>
          <cell r="P729">
            <v>0</v>
          </cell>
          <cell r="Q729">
            <v>0</v>
          </cell>
        </row>
        <row r="730">
          <cell r="E730" t="str">
            <v>ｷｬｯﾌﾟｼｰﾙ</v>
          </cell>
          <cell r="F730">
            <v>3</v>
          </cell>
          <cell r="G730" t="str">
            <v>個</v>
          </cell>
          <cell r="H730">
            <v>4900</v>
          </cell>
          <cell r="I730">
            <v>14700</v>
          </cell>
          <cell r="J730">
            <v>0</v>
          </cell>
          <cell r="K730">
            <v>0</v>
          </cell>
          <cell r="L730">
            <v>3</v>
          </cell>
          <cell r="M730">
            <v>3310</v>
          </cell>
          <cell r="N730">
            <v>9930</v>
          </cell>
          <cell r="O730">
            <v>0</v>
          </cell>
          <cell r="P730">
            <v>0</v>
          </cell>
          <cell r="Q730">
            <v>0</v>
          </cell>
        </row>
        <row r="731">
          <cell r="E731" t="str">
            <v>ｻｸｼｮﾝﾊﾟｯｷﾝ</v>
          </cell>
          <cell r="F731">
            <v>3</v>
          </cell>
          <cell r="G731" t="str">
            <v>個</v>
          </cell>
          <cell r="H731">
            <v>400</v>
          </cell>
          <cell r="I731">
            <v>1200</v>
          </cell>
          <cell r="J731">
            <v>0</v>
          </cell>
          <cell r="K731">
            <v>0</v>
          </cell>
          <cell r="L731">
            <v>3</v>
          </cell>
          <cell r="M731">
            <v>320</v>
          </cell>
          <cell r="N731">
            <v>960</v>
          </cell>
          <cell r="O731">
            <v>0</v>
          </cell>
          <cell r="P731">
            <v>0</v>
          </cell>
          <cell r="Q731">
            <v>0</v>
          </cell>
        </row>
        <row r="732">
          <cell r="E732" t="str">
            <v>ｻｸｼｮﾝﾌｨﾙﾀｰ</v>
          </cell>
          <cell r="F732">
            <v>3</v>
          </cell>
          <cell r="G732" t="str">
            <v>個</v>
          </cell>
          <cell r="H732">
            <v>14500</v>
          </cell>
          <cell r="I732">
            <v>43500</v>
          </cell>
          <cell r="J732">
            <v>0</v>
          </cell>
          <cell r="K732">
            <v>0</v>
          </cell>
          <cell r="L732">
            <v>3</v>
          </cell>
          <cell r="M732">
            <v>9510</v>
          </cell>
          <cell r="N732">
            <v>28530</v>
          </cell>
          <cell r="O732">
            <v>0</v>
          </cell>
          <cell r="P732">
            <v>0</v>
          </cell>
          <cell r="Q732">
            <v>0</v>
          </cell>
        </row>
        <row r="733">
          <cell r="E733" t="str">
            <v>調整弁ｺﾞﾑﾊﾟｯｷﾝ</v>
          </cell>
          <cell r="F733">
            <v>3</v>
          </cell>
          <cell r="G733" t="str">
            <v>個</v>
          </cell>
          <cell r="H733">
            <v>750</v>
          </cell>
          <cell r="I733">
            <v>2250</v>
          </cell>
          <cell r="J733">
            <v>0</v>
          </cell>
          <cell r="K733">
            <v>0</v>
          </cell>
          <cell r="L733">
            <v>3</v>
          </cell>
          <cell r="M733">
            <v>540</v>
          </cell>
          <cell r="N733">
            <v>1620</v>
          </cell>
          <cell r="O733">
            <v>0</v>
          </cell>
          <cell r="P733">
            <v>0</v>
          </cell>
          <cell r="Q733">
            <v>0</v>
          </cell>
        </row>
        <row r="734">
          <cell r="E734" t="str">
            <v>調整弁ﾀﾞｲﾔﾌﾗﾑﾏﾄﾒ</v>
          </cell>
          <cell r="F734">
            <v>3</v>
          </cell>
          <cell r="G734" t="str">
            <v>個</v>
          </cell>
          <cell r="H734">
            <v>7500</v>
          </cell>
          <cell r="I734">
            <v>22500</v>
          </cell>
          <cell r="J734">
            <v>0</v>
          </cell>
          <cell r="K734">
            <v>0</v>
          </cell>
          <cell r="L734">
            <v>3</v>
          </cell>
          <cell r="M734">
            <v>5020</v>
          </cell>
          <cell r="N734">
            <v>15060</v>
          </cell>
          <cell r="O734">
            <v>0</v>
          </cell>
          <cell r="P734">
            <v>0</v>
          </cell>
          <cell r="Q734">
            <v>0</v>
          </cell>
        </row>
        <row r="735">
          <cell r="E735" t="str">
            <v>減圧弁ﾀﾞｲﾔﾌﾗﾑﾏﾄﾒ</v>
          </cell>
          <cell r="F735">
            <v>3</v>
          </cell>
          <cell r="G735" t="str">
            <v>個</v>
          </cell>
          <cell r="H735">
            <v>4700</v>
          </cell>
          <cell r="I735">
            <v>14100</v>
          </cell>
          <cell r="J735">
            <v>0</v>
          </cell>
          <cell r="K735">
            <v>0</v>
          </cell>
          <cell r="L735">
            <v>3</v>
          </cell>
          <cell r="M735">
            <v>3310</v>
          </cell>
          <cell r="N735">
            <v>9930</v>
          </cell>
          <cell r="O735">
            <v>0</v>
          </cell>
          <cell r="P735">
            <v>0</v>
          </cell>
          <cell r="Q735">
            <v>0</v>
          </cell>
        </row>
        <row r="736">
          <cell r="E736" t="str">
            <v>減圧弁ﾊﾞﾙﾌﾞﾏﾄﾒ</v>
          </cell>
          <cell r="F736">
            <v>3</v>
          </cell>
          <cell r="G736" t="str">
            <v>個</v>
          </cell>
          <cell r="H736">
            <v>1870</v>
          </cell>
          <cell r="I736">
            <v>5610</v>
          </cell>
          <cell r="J736">
            <v>0</v>
          </cell>
          <cell r="K736">
            <v>0</v>
          </cell>
          <cell r="L736">
            <v>3</v>
          </cell>
          <cell r="M736">
            <v>1250</v>
          </cell>
          <cell r="N736">
            <v>3750</v>
          </cell>
          <cell r="O736">
            <v>0</v>
          </cell>
          <cell r="P736">
            <v>0</v>
          </cell>
          <cell r="Q736">
            <v>0</v>
          </cell>
        </row>
        <row r="737">
          <cell r="E737" t="str">
            <v>減圧弁Oﾘﾝｸﾞ</v>
          </cell>
          <cell r="F737">
            <v>3</v>
          </cell>
          <cell r="G737" t="str">
            <v>個</v>
          </cell>
          <cell r="H737">
            <v>640</v>
          </cell>
          <cell r="I737">
            <v>1920</v>
          </cell>
          <cell r="J737">
            <v>0</v>
          </cell>
          <cell r="K737">
            <v>0</v>
          </cell>
          <cell r="L737">
            <v>3</v>
          </cell>
          <cell r="M737">
            <v>430</v>
          </cell>
          <cell r="N737">
            <v>1290</v>
          </cell>
          <cell r="O737">
            <v>0</v>
          </cell>
          <cell r="P737">
            <v>0</v>
          </cell>
          <cell r="Q737">
            <v>0</v>
          </cell>
        </row>
        <row r="738">
          <cell r="E738" t="str">
            <v>ｵｲﾙｾﾊﾟﾚｰﾀｴﾚﾒﾝﾄ</v>
          </cell>
          <cell r="F738">
            <v>3</v>
          </cell>
          <cell r="G738" t="str">
            <v>個</v>
          </cell>
          <cell r="H738">
            <v>48000</v>
          </cell>
          <cell r="I738">
            <v>144000</v>
          </cell>
          <cell r="J738">
            <v>0</v>
          </cell>
          <cell r="K738">
            <v>0</v>
          </cell>
          <cell r="L738">
            <v>3</v>
          </cell>
          <cell r="M738">
            <v>32000</v>
          </cell>
          <cell r="N738">
            <v>96000</v>
          </cell>
          <cell r="O738">
            <v>0</v>
          </cell>
          <cell r="P738">
            <v>0</v>
          </cell>
          <cell r="Q738">
            <v>0</v>
          </cell>
        </row>
        <row r="739">
          <cell r="E739" t="str">
            <v>ｵｲﾙｾﾊﾟﾚｰﾀｴﾚﾒﾝﾄﾊﾟｯｷﾝ</v>
          </cell>
          <cell r="F739">
            <v>6</v>
          </cell>
          <cell r="G739" t="str">
            <v>個</v>
          </cell>
          <cell r="H739">
            <v>1040</v>
          </cell>
          <cell r="I739">
            <v>6240</v>
          </cell>
          <cell r="J739">
            <v>0</v>
          </cell>
          <cell r="K739">
            <v>0</v>
          </cell>
          <cell r="L739">
            <v>6</v>
          </cell>
          <cell r="M739">
            <v>800</v>
          </cell>
          <cell r="N739">
            <v>4800</v>
          </cell>
          <cell r="O739">
            <v>0</v>
          </cell>
          <cell r="P739">
            <v>0</v>
          </cell>
          <cell r="Q739">
            <v>0</v>
          </cell>
        </row>
        <row r="740">
          <cell r="E740" t="str">
            <v>吐出管ﾌﾗﾝｼﾞﾊﾟｯｷﾝ(ﾌﾟﾚｸｰﾗｰﾊﾟｯｷﾝ)</v>
          </cell>
          <cell r="F740">
            <v>3</v>
          </cell>
          <cell r="G740" t="str">
            <v>個</v>
          </cell>
          <cell r="H740">
            <v>250</v>
          </cell>
          <cell r="I740">
            <v>750</v>
          </cell>
          <cell r="J740">
            <v>0</v>
          </cell>
          <cell r="K740">
            <v>0</v>
          </cell>
          <cell r="L740">
            <v>3</v>
          </cell>
          <cell r="M740">
            <v>190</v>
          </cell>
          <cell r="N740">
            <v>570</v>
          </cell>
          <cell r="O740">
            <v>0</v>
          </cell>
          <cell r="P740">
            <v>0</v>
          </cell>
          <cell r="Q740">
            <v>0</v>
          </cell>
        </row>
        <row r="741">
          <cell r="E741" t="str">
            <v>ｵｲﾙｹﾞｰｼﾞﾏﾄﾒ</v>
          </cell>
          <cell r="F741">
            <v>3</v>
          </cell>
          <cell r="G741" t="str">
            <v>個</v>
          </cell>
          <cell r="H741">
            <v>7000</v>
          </cell>
          <cell r="I741">
            <v>21000</v>
          </cell>
          <cell r="J741">
            <v>0</v>
          </cell>
          <cell r="K741">
            <v>0</v>
          </cell>
          <cell r="L741">
            <v>3</v>
          </cell>
          <cell r="M741">
            <v>4730</v>
          </cell>
          <cell r="N741">
            <v>14190</v>
          </cell>
          <cell r="O741">
            <v>0</v>
          </cell>
          <cell r="P741">
            <v>0</v>
          </cell>
          <cell r="Q741">
            <v>0</v>
          </cell>
        </row>
        <row r="742">
          <cell r="E742" t="str">
            <v>ｵｲﾙｹﾞｰｼﾞﾌｧｽﾅｰｼｰﾙ</v>
          </cell>
          <cell r="F742">
            <v>12</v>
          </cell>
          <cell r="G742" t="str">
            <v>個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12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E743" t="str">
            <v>Cuﾊﾟｯｷﾝ</v>
          </cell>
          <cell r="F743">
            <v>6</v>
          </cell>
          <cell r="G743" t="str">
            <v>個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6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4">
          <cell r="E744" t="str">
            <v>調整弁Oﾘﾝｸﾞ(S)</v>
          </cell>
          <cell r="F744">
            <v>3</v>
          </cell>
          <cell r="G744" t="str">
            <v>個</v>
          </cell>
          <cell r="H744">
            <v>210</v>
          </cell>
          <cell r="I744">
            <v>630</v>
          </cell>
          <cell r="J744">
            <v>0</v>
          </cell>
          <cell r="K744">
            <v>0</v>
          </cell>
          <cell r="L744">
            <v>3</v>
          </cell>
          <cell r="M744">
            <v>150</v>
          </cell>
          <cell r="N744">
            <v>450</v>
          </cell>
          <cell r="O744">
            <v>0</v>
          </cell>
          <cell r="P744">
            <v>0</v>
          </cell>
          <cell r="Q744">
            <v>0</v>
          </cell>
        </row>
        <row r="745">
          <cell r="E745" t="str">
            <v>調整弁Oﾘﾝｸﾞ(L)</v>
          </cell>
          <cell r="F745">
            <v>3</v>
          </cell>
          <cell r="G745" t="str">
            <v>個</v>
          </cell>
          <cell r="H745">
            <v>280</v>
          </cell>
          <cell r="I745">
            <v>840</v>
          </cell>
          <cell r="J745">
            <v>0</v>
          </cell>
          <cell r="K745">
            <v>0</v>
          </cell>
          <cell r="L745">
            <v>3</v>
          </cell>
          <cell r="M745">
            <v>190</v>
          </cell>
          <cell r="N745">
            <v>570</v>
          </cell>
          <cell r="O745">
            <v>0</v>
          </cell>
          <cell r="P745">
            <v>0</v>
          </cell>
          <cell r="Q745">
            <v>0</v>
          </cell>
        </row>
        <row r="746">
          <cell r="E746" t="str">
            <v>温調弁Oﾘﾝｸﾞ 11F-G25</v>
          </cell>
          <cell r="F746">
            <v>3</v>
          </cell>
          <cell r="G746" t="str">
            <v>個</v>
          </cell>
          <cell r="H746">
            <v>160</v>
          </cell>
          <cell r="I746">
            <v>480</v>
          </cell>
          <cell r="J746">
            <v>0</v>
          </cell>
          <cell r="K746">
            <v>0</v>
          </cell>
          <cell r="L746">
            <v>3</v>
          </cell>
          <cell r="M746">
            <v>110</v>
          </cell>
          <cell r="N746">
            <v>330</v>
          </cell>
          <cell r="O746">
            <v>0</v>
          </cell>
          <cell r="P746">
            <v>0</v>
          </cell>
          <cell r="Q746">
            <v>0</v>
          </cell>
        </row>
        <row r="747">
          <cell r="E747" t="str">
            <v>給油口Oﾘﾝｸﾞ 11F-G40</v>
          </cell>
          <cell r="F747">
            <v>3</v>
          </cell>
          <cell r="G747" t="str">
            <v>個</v>
          </cell>
          <cell r="H747">
            <v>160</v>
          </cell>
          <cell r="I747">
            <v>480</v>
          </cell>
          <cell r="J747">
            <v>0</v>
          </cell>
          <cell r="K747">
            <v>0</v>
          </cell>
          <cell r="L747">
            <v>3</v>
          </cell>
          <cell r="M747">
            <v>110</v>
          </cell>
          <cell r="N747">
            <v>330</v>
          </cell>
          <cell r="O747">
            <v>0</v>
          </cell>
          <cell r="P747">
            <v>0</v>
          </cell>
          <cell r="Q747">
            <v>0</v>
          </cell>
        </row>
        <row r="748">
          <cell r="E748" t="str">
            <v>回収ﾌｨﾙﾀｰ</v>
          </cell>
          <cell r="F748">
            <v>3</v>
          </cell>
          <cell r="G748" t="str">
            <v>個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3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E749" t="str">
            <v>回収ﾌｨﾙﾀｰ(ｵﾘﾌｨｽ付)</v>
          </cell>
          <cell r="F749">
            <v>3</v>
          </cell>
          <cell r="G749" t="str">
            <v>個</v>
          </cell>
          <cell r="H749">
            <v>4060</v>
          </cell>
          <cell r="I749">
            <v>12180</v>
          </cell>
          <cell r="J749">
            <v>0</v>
          </cell>
          <cell r="K749">
            <v>0</v>
          </cell>
          <cell r="L749">
            <v>3</v>
          </cell>
          <cell r="M749">
            <v>2710</v>
          </cell>
          <cell r="N749">
            <v>8130</v>
          </cell>
          <cell r="O749">
            <v>0</v>
          </cell>
          <cell r="P749">
            <v>0</v>
          </cell>
          <cell r="Q749">
            <v>0</v>
          </cell>
        </row>
        <row r="750">
          <cell r="E750" t="str">
            <v>Vﾍﾞﾙﾄ 3V630x7 50Hz</v>
          </cell>
          <cell r="F750">
            <v>3</v>
          </cell>
          <cell r="G750" t="str">
            <v>個</v>
          </cell>
          <cell r="H750">
            <v>18000</v>
          </cell>
          <cell r="I750">
            <v>54000</v>
          </cell>
          <cell r="J750">
            <v>0</v>
          </cell>
          <cell r="K750">
            <v>0</v>
          </cell>
          <cell r="L750">
            <v>3</v>
          </cell>
          <cell r="M750">
            <v>13100</v>
          </cell>
          <cell r="N750">
            <v>39300</v>
          </cell>
          <cell r="O750">
            <v>0</v>
          </cell>
          <cell r="P750">
            <v>0</v>
          </cell>
          <cell r="Q750">
            <v>0</v>
          </cell>
        </row>
        <row r="751">
          <cell r="E751" t="str">
            <v>ｵｲﾙﾌｨﾙﾀｰOﾘﾝｸﾞ(1)</v>
          </cell>
          <cell r="F751">
            <v>6</v>
          </cell>
          <cell r="G751" t="str">
            <v>個</v>
          </cell>
          <cell r="H751">
            <v>680</v>
          </cell>
          <cell r="I751">
            <v>4080</v>
          </cell>
          <cell r="J751">
            <v>0</v>
          </cell>
          <cell r="K751">
            <v>0</v>
          </cell>
          <cell r="L751">
            <v>6</v>
          </cell>
          <cell r="M751">
            <v>510</v>
          </cell>
          <cell r="N751">
            <v>3060</v>
          </cell>
          <cell r="O751">
            <v>0</v>
          </cell>
          <cell r="P751">
            <v>0</v>
          </cell>
          <cell r="Q751">
            <v>0</v>
          </cell>
        </row>
        <row r="752">
          <cell r="E752" t="str">
            <v>ｵｲﾙﾌｨﾙﾀｰOﾘﾝｸﾞ(2)</v>
          </cell>
          <cell r="F752">
            <v>3</v>
          </cell>
          <cell r="G752" t="str">
            <v>個</v>
          </cell>
          <cell r="H752">
            <v>350</v>
          </cell>
          <cell r="I752">
            <v>1050</v>
          </cell>
          <cell r="J752">
            <v>0</v>
          </cell>
          <cell r="K752">
            <v>0</v>
          </cell>
          <cell r="L752">
            <v>3</v>
          </cell>
          <cell r="M752">
            <v>260</v>
          </cell>
          <cell r="N752">
            <v>780</v>
          </cell>
          <cell r="O752">
            <v>0</v>
          </cell>
          <cell r="P752">
            <v>0</v>
          </cell>
          <cell r="Q752">
            <v>0</v>
          </cell>
        </row>
        <row r="753">
          <cell r="E753" t="str">
            <v>ｵｲﾙﾌｨﾙﾀｰﾊﾟｯｷﾝ(1)</v>
          </cell>
          <cell r="F753">
            <v>3</v>
          </cell>
          <cell r="G753" t="str">
            <v>個</v>
          </cell>
          <cell r="H753">
            <v>330</v>
          </cell>
          <cell r="I753">
            <v>990</v>
          </cell>
          <cell r="J753">
            <v>0</v>
          </cell>
          <cell r="K753">
            <v>0</v>
          </cell>
          <cell r="L753">
            <v>3</v>
          </cell>
          <cell r="M753">
            <v>240</v>
          </cell>
          <cell r="N753">
            <v>720</v>
          </cell>
          <cell r="O753">
            <v>0</v>
          </cell>
          <cell r="P753">
            <v>0</v>
          </cell>
          <cell r="Q753">
            <v>0</v>
          </cell>
        </row>
        <row r="754">
          <cell r="E754" t="str">
            <v>ｵｲﾙﾌｨﾙﾀｰﾊﾟｯｷﾝ(2)</v>
          </cell>
          <cell r="F754">
            <v>3</v>
          </cell>
          <cell r="G754" t="str">
            <v>個</v>
          </cell>
          <cell r="H754">
            <v>480</v>
          </cell>
          <cell r="I754">
            <v>1440</v>
          </cell>
          <cell r="J754">
            <v>0</v>
          </cell>
          <cell r="K754">
            <v>0</v>
          </cell>
          <cell r="L754">
            <v>3</v>
          </cell>
          <cell r="M754">
            <v>360</v>
          </cell>
          <cell r="N754">
            <v>1080</v>
          </cell>
          <cell r="O754">
            <v>0</v>
          </cell>
          <cell r="P754">
            <v>0</v>
          </cell>
          <cell r="Q754">
            <v>0</v>
          </cell>
        </row>
        <row r="755">
          <cell r="E755" t="str">
            <v>ｵｲﾙﾌｨﾙﾀｴﾚﾒﾝﾄ</v>
          </cell>
          <cell r="F755">
            <v>1</v>
          </cell>
          <cell r="G755">
            <v>0</v>
          </cell>
          <cell r="H755">
            <v>25760</v>
          </cell>
          <cell r="I755">
            <v>25760</v>
          </cell>
          <cell r="J755">
            <v>0</v>
          </cell>
          <cell r="K755">
            <v>0</v>
          </cell>
          <cell r="L755">
            <v>1</v>
          </cell>
          <cell r="M755">
            <v>16100</v>
          </cell>
          <cell r="N755">
            <v>16100</v>
          </cell>
          <cell r="O755">
            <v>0</v>
          </cell>
          <cell r="P755">
            <v>0</v>
          </cell>
          <cell r="Q755">
            <v>0</v>
          </cell>
        </row>
        <row r="756">
          <cell r="E756" t="str">
            <v>温度ｽｲｯﾁ</v>
          </cell>
          <cell r="F756">
            <v>1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1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E757" t="str">
            <v>放気ﾌｨﾙﾀｰ</v>
          </cell>
          <cell r="F757">
            <v>3</v>
          </cell>
          <cell r="G757" t="str">
            <v>個</v>
          </cell>
          <cell r="H757">
            <v>2400</v>
          </cell>
          <cell r="I757">
            <v>7200</v>
          </cell>
          <cell r="J757">
            <v>0</v>
          </cell>
          <cell r="K757">
            <v>0</v>
          </cell>
          <cell r="L757">
            <v>3</v>
          </cell>
          <cell r="M757">
            <v>1610</v>
          </cell>
          <cell r="N757">
            <v>4830</v>
          </cell>
          <cell r="O757">
            <v>0</v>
          </cell>
          <cell r="P757">
            <v>0</v>
          </cell>
          <cell r="Q757">
            <v>0</v>
          </cell>
        </row>
        <row r="758">
          <cell r="E758" t="str">
            <v>温調弁</v>
          </cell>
          <cell r="F758">
            <v>3</v>
          </cell>
          <cell r="G758" t="str">
            <v>個</v>
          </cell>
          <cell r="H758">
            <v>9350</v>
          </cell>
          <cell r="I758">
            <v>28050</v>
          </cell>
          <cell r="J758">
            <v>0</v>
          </cell>
          <cell r="K758">
            <v>0</v>
          </cell>
          <cell r="L758">
            <v>3</v>
          </cell>
          <cell r="M758">
            <v>6300</v>
          </cell>
          <cell r="N758">
            <v>18900</v>
          </cell>
          <cell r="O758">
            <v>0</v>
          </cell>
          <cell r="P758">
            <v>0</v>
          </cell>
          <cell r="Q758">
            <v>0</v>
          </cell>
        </row>
        <row r="759">
          <cell r="E759" t="str">
            <v>ﾉｯｸﾋﾟﾝ</v>
          </cell>
          <cell r="F759">
            <v>6</v>
          </cell>
          <cell r="G759" t="str">
            <v>個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</row>
        <row r="760">
          <cell r="E760" t="str">
            <v>水室ｶﾊﾞｰﾊﾟｯｷﾝ(1)</v>
          </cell>
          <cell r="F760">
            <v>3</v>
          </cell>
          <cell r="G760" t="str">
            <v>個</v>
          </cell>
          <cell r="H760">
            <v>4900</v>
          </cell>
          <cell r="I760">
            <v>14700</v>
          </cell>
          <cell r="J760">
            <v>0</v>
          </cell>
          <cell r="K760">
            <v>0</v>
          </cell>
          <cell r="L760">
            <v>3</v>
          </cell>
          <cell r="M760">
            <v>3330</v>
          </cell>
          <cell r="N760">
            <v>9990</v>
          </cell>
          <cell r="O760">
            <v>0</v>
          </cell>
          <cell r="P760">
            <v>0</v>
          </cell>
          <cell r="Q760">
            <v>0</v>
          </cell>
        </row>
        <row r="761">
          <cell r="E761" t="str">
            <v>水室ｶﾊﾞｰﾊﾟｯｷﾝ(2)</v>
          </cell>
          <cell r="F761">
            <v>3</v>
          </cell>
          <cell r="G761" t="str">
            <v>個</v>
          </cell>
          <cell r="H761">
            <v>4000</v>
          </cell>
          <cell r="I761">
            <v>12000</v>
          </cell>
          <cell r="J761">
            <v>0</v>
          </cell>
          <cell r="K761">
            <v>0</v>
          </cell>
          <cell r="L761">
            <v>3</v>
          </cell>
          <cell r="M761">
            <v>2650</v>
          </cell>
          <cell r="N761">
            <v>7950</v>
          </cell>
          <cell r="O761">
            <v>0</v>
          </cell>
          <cell r="P761">
            <v>0</v>
          </cell>
          <cell r="Q761">
            <v>0</v>
          </cell>
        </row>
        <row r="762">
          <cell r="E762" t="str">
            <v>水室ｶﾊﾞｰOﾘﾝｸﾞ</v>
          </cell>
          <cell r="F762">
            <v>3</v>
          </cell>
          <cell r="G762" t="str">
            <v>個</v>
          </cell>
          <cell r="H762">
            <v>1380</v>
          </cell>
          <cell r="I762">
            <v>4140</v>
          </cell>
          <cell r="J762">
            <v>0</v>
          </cell>
          <cell r="K762">
            <v>0</v>
          </cell>
          <cell r="L762">
            <v>3</v>
          </cell>
          <cell r="M762">
            <v>1060</v>
          </cell>
          <cell r="N762">
            <v>3180</v>
          </cell>
          <cell r="O762">
            <v>0</v>
          </cell>
          <cell r="P762">
            <v>0</v>
          </cell>
          <cell r="Q762">
            <v>0</v>
          </cell>
        </row>
        <row r="763">
          <cell r="E763" t="str">
            <v>ｱﾌﾀｰｸｰﾗｰﾊﾟｯｷﾝ</v>
          </cell>
          <cell r="F763">
            <v>3</v>
          </cell>
          <cell r="G763" t="str">
            <v>個</v>
          </cell>
          <cell r="H763">
            <v>4000</v>
          </cell>
          <cell r="I763">
            <v>12000</v>
          </cell>
          <cell r="J763">
            <v>0</v>
          </cell>
          <cell r="K763">
            <v>0</v>
          </cell>
          <cell r="L763">
            <v>3</v>
          </cell>
          <cell r="M763">
            <v>3330</v>
          </cell>
          <cell r="N763">
            <v>9990</v>
          </cell>
          <cell r="O763">
            <v>0</v>
          </cell>
          <cell r="P763">
            <v>0</v>
          </cell>
          <cell r="Q763">
            <v>0</v>
          </cell>
        </row>
        <row r="764">
          <cell r="E764" t="str">
            <v>電気ﾎﾞｯｸｽﾌｨﾙﾀ</v>
          </cell>
          <cell r="F764">
            <v>3</v>
          </cell>
          <cell r="G764" t="str">
            <v>個</v>
          </cell>
          <cell r="H764">
            <v>670</v>
          </cell>
          <cell r="I764">
            <v>2010</v>
          </cell>
          <cell r="J764">
            <v>0</v>
          </cell>
          <cell r="K764">
            <v>0</v>
          </cell>
          <cell r="L764">
            <v>3</v>
          </cell>
          <cell r="M764">
            <v>450</v>
          </cell>
          <cell r="N764">
            <v>1350</v>
          </cell>
          <cell r="O764">
            <v>0</v>
          </cell>
          <cell r="P764">
            <v>0</v>
          </cell>
          <cell r="Q764">
            <v>0</v>
          </cell>
        </row>
        <row r="765">
          <cell r="E765" t="str">
            <v>Y形ｽﾄﾚｰﾅﾊﾟｯｷﾝ</v>
          </cell>
          <cell r="F765">
            <v>3</v>
          </cell>
          <cell r="G765" t="str">
            <v>個</v>
          </cell>
          <cell r="H765">
            <v>320</v>
          </cell>
          <cell r="I765">
            <v>960</v>
          </cell>
          <cell r="J765">
            <v>0</v>
          </cell>
          <cell r="K765">
            <v>0</v>
          </cell>
          <cell r="L765">
            <v>3</v>
          </cell>
          <cell r="M765">
            <v>260</v>
          </cell>
          <cell r="N765">
            <v>780</v>
          </cell>
          <cell r="O765">
            <v>0</v>
          </cell>
          <cell r="P765">
            <v>0</v>
          </cell>
          <cell r="Q765">
            <v>0</v>
          </cell>
        </row>
        <row r="766">
          <cell r="E766" t="str">
            <v>Y形ｽﾄﾚｰﾅｴﾚﾒﾝﾄ</v>
          </cell>
          <cell r="F766">
            <v>3</v>
          </cell>
          <cell r="G766" t="str">
            <v>個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3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</row>
        <row r="767">
          <cell r="E767" t="str">
            <v>電池</v>
          </cell>
          <cell r="F767">
            <v>3</v>
          </cell>
          <cell r="G767" t="str">
            <v>個</v>
          </cell>
          <cell r="H767">
            <v>4670</v>
          </cell>
          <cell r="I767">
            <v>14010</v>
          </cell>
          <cell r="J767">
            <v>0</v>
          </cell>
          <cell r="K767">
            <v>0</v>
          </cell>
          <cell r="L767">
            <v>3</v>
          </cell>
          <cell r="M767">
            <v>2920</v>
          </cell>
          <cell r="N767">
            <v>8760</v>
          </cell>
          <cell r="O767">
            <v>0</v>
          </cell>
          <cell r="P767">
            <v>0</v>
          </cell>
          <cell r="Q767">
            <v>0</v>
          </cell>
        </row>
        <row r="768">
          <cell r="E768" t="str">
            <v>ｵｲﾙｸﾘｰﾅ用ｺｱﾚｯｻｰｴﾚﾒﾝﾄ</v>
          </cell>
          <cell r="F768">
            <v>3</v>
          </cell>
          <cell r="G768" t="str">
            <v>個</v>
          </cell>
          <cell r="H768">
            <v>50000</v>
          </cell>
          <cell r="I768">
            <v>150000</v>
          </cell>
          <cell r="J768" t="str">
            <v>ｵｲﾙｸﾘｰﾅｰ用</v>
          </cell>
          <cell r="K768">
            <v>0</v>
          </cell>
          <cell r="L768">
            <v>3</v>
          </cell>
          <cell r="M768">
            <v>33700</v>
          </cell>
          <cell r="N768">
            <v>101100</v>
          </cell>
          <cell r="O768">
            <v>0</v>
          </cell>
          <cell r="P768">
            <v>0</v>
          </cell>
          <cell r="Q768">
            <v>0</v>
          </cell>
        </row>
        <row r="769">
          <cell r="E769" t="str">
            <v>ｵｲﾙｸﾘｰﾅ用ﾌﾗﾝｼﾞﾊﾟｯｷﾝ</v>
          </cell>
          <cell r="F769">
            <v>3</v>
          </cell>
          <cell r="G769" t="str">
            <v>個</v>
          </cell>
          <cell r="H769">
            <v>390</v>
          </cell>
          <cell r="I769">
            <v>1170</v>
          </cell>
          <cell r="J769" t="str">
            <v>ｵｲﾙｸﾘｰﾅｰ用</v>
          </cell>
          <cell r="K769">
            <v>0</v>
          </cell>
          <cell r="L769">
            <v>3</v>
          </cell>
          <cell r="M769">
            <v>350</v>
          </cell>
          <cell r="N769">
            <v>1050</v>
          </cell>
          <cell r="O769">
            <v>0</v>
          </cell>
          <cell r="P769">
            <v>0</v>
          </cell>
          <cell r="Q769">
            <v>0</v>
          </cell>
        </row>
        <row r="770">
          <cell r="E770" t="str">
            <v>ｵｲﾙｸﾘｰﾅ用検流器</v>
          </cell>
          <cell r="F770">
            <v>3</v>
          </cell>
          <cell r="G770" t="str">
            <v>個</v>
          </cell>
          <cell r="H770">
            <v>360</v>
          </cell>
          <cell r="I770">
            <v>1080</v>
          </cell>
          <cell r="J770" t="str">
            <v>ｵｲﾙｸﾘｰﾅｰ用</v>
          </cell>
          <cell r="K770">
            <v>0</v>
          </cell>
          <cell r="L770">
            <v>3</v>
          </cell>
          <cell r="M770">
            <v>240</v>
          </cell>
          <cell r="N770">
            <v>720</v>
          </cell>
          <cell r="O770">
            <v>0</v>
          </cell>
          <cell r="P770">
            <v>0</v>
          </cell>
          <cell r="Q770">
            <v>0</v>
          </cell>
        </row>
        <row r="771">
          <cell r="E771" t="str">
            <v>ｵｲﾙｸﾘｰﾅ用油面計ｷｯﾄ</v>
          </cell>
          <cell r="F771">
            <v>3</v>
          </cell>
          <cell r="G771" t="str">
            <v>個</v>
          </cell>
          <cell r="H771">
            <v>12000</v>
          </cell>
          <cell r="I771">
            <v>36000</v>
          </cell>
          <cell r="J771" t="str">
            <v>ｵｲﾙｸﾘｰﾅｰ用</v>
          </cell>
          <cell r="K771">
            <v>0</v>
          </cell>
          <cell r="L771">
            <v>3</v>
          </cell>
          <cell r="M771">
            <v>7590</v>
          </cell>
          <cell r="N771">
            <v>22770</v>
          </cell>
          <cell r="O771">
            <v>0</v>
          </cell>
          <cell r="P771">
            <v>0</v>
          </cell>
          <cell r="Q771">
            <v>0</v>
          </cell>
        </row>
        <row r="772"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E773" t="str">
            <v>本体ﾌﾞﾛｯｸ不具合による追加修繕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E774" t="str">
            <v>円筒ころ軸受(80)</v>
          </cell>
          <cell r="F774">
            <v>1</v>
          </cell>
          <cell r="G774">
            <v>0</v>
          </cell>
          <cell r="H774">
            <v>18880</v>
          </cell>
          <cell r="I774">
            <v>18880</v>
          </cell>
          <cell r="J774">
            <v>0</v>
          </cell>
          <cell r="K774">
            <v>0</v>
          </cell>
          <cell r="L774">
            <v>1</v>
          </cell>
          <cell r="M774">
            <v>11800</v>
          </cell>
          <cell r="N774">
            <v>11800</v>
          </cell>
          <cell r="O774">
            <v>0</v>
          </cell>
          <cell r="P774">
            <v>0</v>
          </cell>
          <cell r="Q774">
            <v>0</v>
          </cell>
        </row>
        <row r="775">
          <cell r="E775" t="str">
            <v>円筒ころ軸受(35)</v>
          </cell>
          <cell r="F775">
            <v>1</v>
          </cell>
          <cell r="G775">
            <v>0</v>
          </cell>
          <cell r="H775">
            <v>9040</v>
          </cell>
          <cell r="I775">
            <v>9040</v>
          </cell>
          <cell r="J775">
            <v>0</v>
          </cell>
          <cell r="K775">
            <v>0</v>
          </cell>
          <cell r="L775">
            <v>1</v>
          </cell>
          <cell r="M775">
            <v>5650</v>
          </cell>
          <cell r="N775">
            <v>5650</v>
          </cell>
          <cell r="O775">
            <v>0</v>
          </cell>
          <cell r="P775">
            <v>0</v>
          </cell>
          <cell r="Q775">
            <v>0</v>
          </cell>
        </row>
        <row r="776">
          <cell r="E776" t="str">
            <v>ｱﾝｷﾞｭﾗ玉軸受(60)</v>
          </cell>
          <cell r="F776">
            <v>1</v>
          </cell>
          <cell r="G776">
            <v>0</v>
          </cell>
          <cell r="H776">
            <v>28320</v>
          </cell>
          <cell r="I776">
            <v>28320</v>
          </cell>
          <cell r="J776">
            <v>0</v>
          </cell>
          <cell r="K776">
            <v>0</v>
          </cell>
          <cell r="L776">
            <v>1</v>
          </cell>
          <cell r="M776">
            <v>17700</v>
          </cell>
          <cell r="N776">
            <v>17700</v>
          </cell>
          <cell r="O776">
            <v>0</v>
          </cell>
          <cell r="P776">
            <v>0</v>
          </cell>
          <cell r="Q776">
            <v>0</v>
          </cell>
        </row>
        <row r="777">
          <cell r="E777" t="str">
            <v>ｱﾝｷﾞｭﾗ玉軸受(40)</v>
          </cell>
          <cell r="F777">
            <v>1</v>
          </cell>
          <cell r="G777">
            <v>0</v>
          </cell>
          <cell r="H777">
            <v>18400</v>
          </cell>
          <cell r="I777">
            <v>18400</v>
          </cell>
          <cell r="J777">
            <v>0</v>
          </cell>
          <cell r="K777">
            <v>0</v>
          </cell>
          <cell r="L777">
            <v>1</v>
          </cell>
          <cell r="M777">
            <v>11500</v>
          </cell>
          <cell r="N777">
            <v>11500</v>
          </cell>
          <cell r="O777">
            <v>0</v>
          </cell>
          <cell r="P777">
            <v>0</v>
          </cell>
          <cell r="Q777">
            <v>0</v>
          </cell>
        </row>
        <row r="778">
          <cell r="E778" t="str">
            <v>Dｶﾊﾞｰﾊﾟｯｷﾝ</v>
          </cell>
          <cell r="F778">
            <v>1</v>
          </cell>
          <cell r="G778">
            <v>0</v>
          </cell>
          <cell r="H778">
            <v>1860</v>
          </cell>
          <cell r="I778">
            <v>1860</v>
          </cell>
          <cell r="J778">
            <v>0</v>
          </cell>
          <cell r="K778">
            <v>0</v>
          </cell>
          <cell r="L778">
            <v>1</v>
          </cell>
          <cell r="M778">
            <v>1160</v>
          </cell>
          <cell r="N778">
            <v>1160</v>
          </cell>
          <cell r="O778">
            <v>0</v>
          </cell>
          <cell r="P778">
            <v>0</v>
          </cell>
          <cell r="Q778">
            <v>0</v>
          </cell>
        </row>
        <row r="779">
          <cell r="E779" t="str">
            <v>Dｹｰｽﾊﾟｯｷﾝ</v>
          </cell>
          <cell r="F779">
            <v>1</v>
          </cell>
          <cell r="G779">
            <v>0</v>
          </cell>
          <cell r="H779">
            <v>3840</v>
          </cell>
          <cell r="I779">
            <v>3840</v>
          </cell>
          <cell r="J779">
            <v>0</v>
          </cell>
          <cell r="K779">
            <v>0</v>
          </cell>
          <cell r="L779">
            <v>1</v>
          </cell>
          <cell r="M779">
            <v>2400</v>
          </cell>
          <cell r="N779">
            <v>2400</v>
          </cell>
          <cell r="O779">
            <v>0</v>
          </cell>
          <cell r="P779">
            <v>0</v>
          </cell>
          <cell r="Q779">
            <v>0</v>
          </cell>
        </row>
        <row r="780">
          <cell r="E780" t="str">
            <v>つば付円筒ころ軸受(60)</v>
          </cell>
          <cell r="F780">
            <v>1</v>
          </cell>
          <cell r="G780">
            <v>0</v>
          </cell>
          <cell r="H780">
            <v>24640</v>
          </cell>
          <cell r="I780">
            <v>24640</v>
          </cell>
          <cell r="J780">
            <v>0</v>
          </cell>
          <cell r="K780">
            <v>0</v>
          </cell>
          <cell r="L780">
            <v>1</v>
          </cell>
          <cell r="M780">
            <v>15400</v>
          </cell>
          <cell r="N780">
            <v>15400</v>
          </cell>
          <cell r="O780">
            <v>0</v>
          </cell>
          <cell r="P780">
            <v>0</v>
          </cell>
          <cell r="Q780">
            <v>0</v>
          </cell>
        </row>
        <row r="781">
          <cell r="E781" t="str">
            <v>つば付円筒ころ軸受(40)</v>
          </cell>
          <cell r="F781">
            <v>1</v>
          </cell>
          <cell r="G781">
            <v>0</v>
          </cell>
          <cell r="H781">
            <v>14880</v>
          </cell>
          <cell r="I781">
            <v>14880</v>
          </cell>
          <cell r="J781">
            <v>0</v>
          </cell>
          <cell r="K781">
            <v>0</v>
          </cell>
          <cell r="L781">
            <v>1</v>
          </cell>
          <cell r="M781">
            <v>9300</v>
          </cell>
          <cell r="N781">
            <v>9300</v>
          </cell>
          <cell r="O781">
            <v>0</v>
          </cell>
          <cell r="P781">
            <v>0</v>
          </cell>
          <cell r="Q781">
            <v>0</v>
          </cell>
        </row>
        <row r="782">
          <cell r="E782" t="str">
            <v>ｽﾍﾟｰｻ</v>
          </cell>
          <cell r="F782">
            <v>1</v>
          </cell>
          <cell r="G782">
            <v>0</v>
          </cell>
          <cell r="H782">
            <v>8640</v>
          </cell>
          <cell r="I782">
            <v>8640</v>
          </cell>
          <cell r="J782">
            <v>0</v>
          </cell>
          <cell r="K782">
            <v>0</v>
          </cell>
          <cell r="L782">
            <v>1</v>
          </cell>
          <cell r="M782">
            <v>5400</v>
          </cell>
          <cell r="N782">
            <v>5400</v>
          </cell>
          <cell r="O782">
            <v>0</v>
          </cell>
          <cell r="P782">
            <v>0</v>
          </cell>
          <cell r="Q782">
            <v>0</v>
          </cell>
        </row>
        <row r="783">
          <cell r="E783" t="str">
            <v>ｱﾝﾛｰﾀﾞﾎﾞﾃﾞｨｰ</v>
          </cell>
          <cell r="F783">
            <v>1</v>
          </cell>
          <cell r="G783">
            <v>0</v>
          </cell>
          <cell r="H783">
            <v>53280</v>
          </cell>
          <cell r="I783">
            <v>53280</v>
          </cell>
          <cell r="J783">
            <v>0</v>
          </cell>
          <cell r="K783">
            <v>0</v>
          </cell>
          <cell r="L783">
            <v>1</v>
          </cell>
          <cell r="M783">
            <v>33300</v>
          </cell>
          <cell r="N783">
            <v>33300</v>
          </cell>
          <cell r="O783">
            <v>0</v>
          </cell>
          <cell r="P783">
            <v>0</v>
          </cell>
          <cell r="Q783">
            <v>0</v>
          </cell>
        </row>
        <row r="784">
          <cell r="E784" t="str">
            <v>ｱﾝﾛｰﾀﾞﾌﾞｯｼｭﾒﾀﾙ</v>
          </cell>
          <cell r="F784">
            <v>1</v>
          </cell>
          <cell r="G784">
            <v>0</v>
          </cell>
          <cell r="H784">
            <v>1360</v>
          </cell>
          <cell r="I784">
            <v>1360</v>
          </cell>
          <cell r="J784">
            <v>0</v>
          </cell>
          <cell r="K784">
            <v>0</v>
          </cell>
          <cell r="L784">
            <v>1</v>
          </cell>
          <cell r="M784">
            <v>850</v>
          </cell>
          <cell r="N784">
            <v>850</v>
          </cell>
          <cell r="O784">
            <v>0</v>
          </cell>
          <cell r="P784">
            <v>0</v>
          </cell>
          <cell r="Q784">
            <v>0</v>
          </cell>
        </row>
        <row r="785">
          <cell r="E785" t="str">
            <v>100VP調整弁</v>
          </cell>
          <cell r="F785">
            <v>1</v>
          </cell>
          <cell r="G785">
            <v>0</v>
          </cell>
          <cell r="H785">
            <v>78720</v>
          </cell>
          <cell r="I785">
            <v>78720</v>
          </cell>
          <cell r="J785">
            <v>0</v>
          </cell>
          <cell r="K785">
            <v>0</v>
          </cell>
          <cell r="L785">
            <v>1</v>
          </cell>
          <cell r="M785">
            <v>49200</v>
          </cell>
          <cell r="N785">
            <v>49200</v>
          </cell>
          <cell r="O785">
            <v>0</v>
          </cell>
          <cell r="P785">
            <v>0</v>
          </cell>
          <cell r="Q785">
            <v>0</v>
          </cell>
        </row>
        <row r="786">
          <cell r="E786" t="str">
            <v>100V三方電磁弁</v>
          </cell>
          <cell r="F786">
            <v>1</v>
          </cell>
          <cell r="G786">
            <v>0</v>
          </cell>
          <cell r="H786">
            <v>21120</v>
          </cell>
          <cell r="I786">
            <v>21120</v>
          </cell>
          <cell r="J786">
            <v>0</v>
          </cell>
          <cell r="K786">
            <v>0</v>
          </cell>
          <cell r="L786">
            <v>1</v>
          </cell>
          <cell r="M786">
            <v>13200</v>
          </cell>
          <cell r="N786">
            <v>13200</v>
          </cell>
          <cell r="O786">
            <v>0</v>
          </cell>
          <cell r="P786">
            <v>0</v>
          </cell>
          <cell r="Q786">
            <v>0</v>
          </cell>
        </row>
        <row r="787">
          <cell r="E787" t="str">
            <v>ｾﾊﾟﾚｰﾀ</v>
          </cell>
          <cell r="F787">
            <v>1</v>
          </cell>
          <cell r="G787">
            <v>0</v>
          </cell>
          <cell r="H787">
            <v>65280</v>
          </cell>
          <cell r="I787">
            <v>65280</v>
          </cell>
          <cell r="J787">
            <v>0</v>
          </cell>
          <cell r="K787">
            <v>0</v>
          </cell>
          <cell r="L787">
            <v>1</v>
          </cell>
          <cell r="M787">
            <v>40800</v>
          </cell>
          <cell r="N787">
            <v>40800</v>
          </cell>
          <cell r="O787">
            <v>0</v>
          </cell>
          <cell r="P787">
            <v>0</v>
          </cell>
          <cell r="Q787">
            <v>0</v>
          </cell>
        </row>
        <row r="788"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E789" t="str">
            <v>計装用ｺﾝﾌﾟﾚｯｻｰ開放点検</v>
          </cell>
          <cell r="F789">
            <v>0</v>
          </cell>
          <cell r="G789">
            <v>0</v>
          </cell>
          <cell r="H789">
            <v>0</v>
          </cell>
          <cell r="I789" t="str">
            <v>　</v>
          </cell>
          <cell r="J789">
            <v>0</v>
          </cell>
          <cell r="K789">
            <v>0</v>
          </cell>
          <cell r="L789" t="str">
            <v>　</v>
          </cell>
          <cell r="M789">
            <v>0</v>
          </cell>
          <cell r="N789" t="str">
            <v>　</v>
          </cell>
          <cell r="O789">
            <v>0</v>
          </cell>
          <cell r="P789">
            <v>0</v>
          </cell>
          <cell r="Q789">
            <v>0</v>
          </cell>
        </row>
        <row r="790">
          <cell r="E790" t="str">
            <v>材料費</v>
          </cell>
          <cell r="F790">
            <v>0</v>
          </cell>
          <cell r="G790">
            <v>0</v>
          </cell>
          <cell r="H790">
            <v>0</v>
          </cell>
          <cell r="I790" t="str">
            <v>　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E791" t="str">
            <v>ｻｸｼｮﾝﾌｨﾙﾀｰ</v>
          </cell>
          <cell r="F791">
            <v>2</v>
          </cell>
          <cell r="G791" t="str">
            <v>個</v>
          </cell>
          <cell r="H791">
            <v>14500</v>
          </cell>
          <cell r="I791">
            <v>29000</v>
          </cell>
          <cell r="J791">
            <v>0</v>
          </cell>
          <cell r="K791">
            <v>0</v>
          </cell>
          <cell r="L791">
            <v>2</v>
          </cell>
          <cell r="M791">
            <v>9510</v>
          </cell>
          <cell r="N791">
            <v>19020</v>
          </cell>
          <cell r="O791">
            <v>0</v>
          </cell>
          <cell r="P791">
            <v>0</v>
          </cell>
          <cell r="Q791">
            <v>0</v>
          </cell>
        </row>
        <row r="792">
          <cell r="E792" t="str">
            <v>2次ｵｲﾙｽﾄﾚｰﾅｴﾚﾒﾝﾄ</v>
          </cell>
          <cell r="F792">
            <v>2</v>
          </cell>
          <cell r="G792" t="str">
            <v>個</v>
          </cell>
          <cell r="H792">
            <v>5800</v>
          </cell>
          <cell r="I792">
            <v>11600</v>
          </cell>
          <cell r="J792">
            <v>0</v>
          </cell>
          <cell r="K792">
            <v>0</v>
          </cell>
          <cell r="L792">
            <v>2</v>
          </cell>
          <cell r="M792">
            <v>12100</v>
          </cell>
          <cell r="N792">
            <v>24200</v>
          </cell>
          <cell r="O792">
            <v>0</v>
          </cell>
          <cell r="P792">
            <v>0</v>
          </cell>
          <cell r="Q792">
            <v>0</v>
          </cell>
        </row>
        <row r="793">
          <cell r="E793" t="str">
            <v>清掃ｶﾊﾞｰﾊﾟｯｷﾝ</v>
          </cell>
          <cell r="F793">
            <v>2</v>
          </cell>
          <cell r="G793" t="str">
            <v>個</v>
          </cell>
          <cell r="H793">
            <v>490</v>
          </cell>
          <cell r="I793">
            <v>980</v>
          </cell>
          <cell r="J793">
            <v>0</v>
          </cell>
          <cell r="K793">
            <v>0</v>
          </cell>
          <cell r="L793">
            <v>2</v>
          </cell>
          <cell r="M793">
            <v>410</v>
          </cell>
          <cell r="N793">
            <v>820</v>
          </cell>
          <cell r="O793">
            <v>0</v>
          </cell>
          <cell r="P793">
            <v>0</v>
          </cell>
          <cell r="Q793">
            <v>0</v>
          </cell>
        </row>
        <row r="794">
          <cell r="E794" t="str">
            <v>点検ｶﾊﾞｰﾊﾟｯｷﾝ</v>
          </cell>
          <cell r="F794">
            <v>2</v>
          </cell>
          <cell r="G794" t="str">
            <v>個</v>
          </cell>
          <cell r="H794">
            <v>980</v>
          </cell>
          <cell r="I794">
            <v>1960</v>
          </cell>
          <cell r="J794">
            <v>0</v>
          </cell>
          <cell r="K794">
            <v>0</v>
          </cell>
          <cell r="L794">
            <v>2</v>
          </cell>
          <cell r="M794">
            <v>810</v>
          </cell>
          <cell r="N794">
            <v>1620</v>
          </cell>
          <cell r="O794">
            <v>0</v>
          </cell>
          <cell r="P794">
            <v>0</v>
          </cell>
          <cell r="Q794">
            <v>0</v>
          </cell>
        </row>
        <row r="795">
          <cell r="E795" t="str">
            <v>ｵｲﾙｹﾞｰｼﾞ</v>
          </cell>
          <cell r="F795">
            <v>2</v>
          </cell>
          <cell r="G795" t="str">
            <v>個</v>
          </cell>
          <cell r="H795">
            <v>2400</v>
          </cell>
          <cell r="I795">
            <v>4800</v>
          </cell>
          <cell r="J795">
            <v>0</v>
          </cell>
          <cell r="K795">
            <v>0</v>
          </cell>
          <cell r="L795">
            <v>2</v>
          </cell>
          <cell r="M795">
            <v>1560</v>
          </cell>
          <cell r="N795">
            <v>3120</v>
          </cell>
          <cell r="O795">
            <v>0</v>
          </cell>
          <cell r="P795">
            <v>0</v>
          </cell>
          <cell r="Q795">
            <v>0</v>
          </cell>
        </row>
        <row r="796">
          <cell r="E796" t="str">
            <v>ｼﾞｬｹｯﾄｶﾊﾞｰﾊﾟｯｷﾝ</v>
          </cell>
          <cell r="F796">
            <v>2</v>
          </cell>
          <cell r="G796" t="str">
            <v>個</v>
          </cell>
          <cell r="H796">
            <v>290</v>
          </cell>
          <cell r="I796">
            <v>580</v>
          </cell>
          <cell r="J796">
            <v>0</v>
          </cell>
          <cell r="K796">
            <v>0</v>
          </cell>
          <cell r="L796">
            <v>2</v>
          </cell>
          <cell r="M796">
            <v>240</v>
          </cell>
          <cell r="N796">
            <v>480</v>
          </cell>
          <cell r="O796">
            <v>0</v>
          </cell>
          <cell r="P796">
            <v>0</v>
          </cell>
          <cell r="Q796">
            <v>0</v>
          </cell>
        </row>
        <row r="797">
          <cell r="E797" t="str">
            <v>制御配管ﾌｨﾙﾀｰｴﾚﾒﾝﾄ</v>
          </cell>
          <cell r="F797">
            <v>2</v>
          </cell>
          <cell r="G797" t="str">
            <v>個</v>
          </cell>
          <cell r="H797">
            <v>6500</v>
          </cell>
          <cell r="I797">
            <v>13000</v>
          </cell>
          <cell r="J797">
            <v>0</v>
          </cell>
          <cell r="K797">
            <v>0</v>
          </cell>
          <cell r="L797">
            <v>2</v>
          </cell>
          <cell r="M797">
            <v>4330</v>
          </cell>
          <cell r="N797">
            <v>8660</v>
          </cell>
          <cell r="O797">
            <v>0</v>
          </cell>
          <cell r="P797">
            <v>0</v>
          </cell>
          <cell r="Q797">
            <v>0</v>
          </cell>
        </row>
        <row r="798">
          <cell r="E798" t="str">
            <v>O/C氷室ｶﾊﾞｰﾊﾟｯｷﾝ</v>
          </cell>
          <cell r="F798">
            <v>2</v>
          </cell>
          <cell r="G798" t="str">
            <v>個</v>
          </cell>
          <cell r="H798">
            <v>1150</v>
          </cell>
          <cell r="I798">
            <v>2300</v>
          </cell>
          <cell r="J798">
            <v>0</v>
          </cell>
          <cell r="K798">
            <v>0</v>
          </cell>
          <cell r="L798">
            <v>2</v>
          </cell>
          <cell r="M798">
            <v>930</v>
          </cell>
          <cell r="N798">
            <v>1860</v>
          </cell>
          <cell r="O798">
            <v>0</v>
          </cell>
          <cell r="P798">
            <v>0</v>
          </cell>
          <cell r="Q798">
            <v>0</v>
          </cell>
        </row>
        <row r="799">
          <cell r="E799" t="str">
            <v>O/Cｶﾊﾞｰﾊﾟｯｷﾝ</v>
          </cell>
          <cell r="F799">
            <v>2</v>
          </cell>
          <cell r="G799" t="str">
            <v>個</v>
          </cell>
          <cell r="H799">
            <v>1150</v>
          </cell>
          <cell r="I799">
            <v>2300</v>
          </cell>
          <cell r="J799">
            <v>0</v>
          </cell>
          <cell r="K799">
            <v>0</v>
          </cell>
          <cell r="L799">
            <v>2</v>
          </cell>
          <cell r="M799">
            <v>930</v>
          </cell>
          <cell r="N799">
            <v>1860</v>
          </cell>
          <cell r="O799">
            <v>0</v>
          </cell>
          <cell r="P799">
            <v>0</v>
          </cell>
          <cell r="Q799">
            <v>0</v>
          </cell>
        </row>
        <row r="800">
          <cell r="E800" t="str">
            <v>A/Cｶﾊﾞｰﾊﾟｯｷﾝ 37W</v>
          </cell>
          <cell r="F800">
            <v>2</v>
          </cell>
          <cell r="G800" t="str">
            <v>個</v>
          </cell>
          <cell r="H800">
            <v>4680</v>
          </cell>
          <cell r="I800">
            <v>9360</v>
          </cell>
          <cell r="J800">
            <v>0</v>
          </cell>
          <cell r="K800">
            <v>0</v>
          </cell>
          <cell r="L800">
            <v>2</v>
          </cell>
          <cell r="M800">
            <v>3600</v>
          </cell>
          <cell r="N800">
            <v>7200</v>
          </cell>
          <cell r="O800">
            <v>0</v>
          </cell>
          <cell r="P800">
            <v>0</v>
          </cell>
          <cell r="Q800">
            <v>0</v>
          </cell>
        </row>
        <row r="801">
          <cell r="E801" t="str">
            <v>A/C氷室ｶﾊﾞｰﾊﾟｯｷﾝ 37W　</v>
          </cell>
          <cell r="F801">
            <v>2</v>
          </cell>
          <cell r="G801" t="str">
            <v>個</v>
          </cell>
          <cell r="H801">
            <v>8900</v>
          </cell>
          <cell r="I801">
            <v>17800</v>
          </cell>
          <cell r="J801">
            <v>0</v>
          </cell>
          <cell r="K801">
            <v>0</v>
          </cell>
          <cell r="L801">
            <v>2</v>
          </cell>
          <cell r="M801">
            <v>6840</v>
          </cell>
          <cell r="N801">
            <v>13680</v>
          </cell>
          <cell r="O801">
            <v>0</v>
          </cell>
          <cell r="P801">
            <v>0</v>
          </cell>
          <cell r="Q801">
            <v>0</v>
          </cell>
        </row>
        <row r="802">
          <cell r="E802" t="str">
            <v>Vﾍﾞﾙﾄ(3V-600x8) 37WI5</v>
          </cell>
          <cell r="F802">
            <v>2</v>
          </cell>
          <cell r="G802" t="str">
            <v>個</v>
          </cell>
          <cell r="H802">
            <v>16400</v>
          </cell>
          <cell r="I802">
            <v>32800</v>
          </cell>
          <cell r="J802">
            <v>0</v>
          </cell>
          <cell r="K802">
            <v>0</v>
          </cell>
          <cell r="L802">
            <v>2</v>
          </cell>
          <cell r="M802">
            <v>12600</v>
          </cell>
          <cell r="N802">
            <v>25200</v>
          </cell>
          <cell r="O802">
            <v>0</v>
          </cell>
          <cell r="P802">
            <v>0</v>
          </cell>
          <cell r="Q802">
            <v>0</v>
          </cell>
        </row>
        <row r="803">
          <cell r="E803" t="str">
            <v>吸気ﾊﾟｯｷﾝ</v>
          </cell>
          <cell r="F803">
            <v>2</v>
          </cell>
          <cell r="G803" t="str">
            <v>個</v>
          </cell>
          <cell r="H803">
            <v>500</v>
          </cell>
          <cell r="I803">
            <v>1000</v>
          </cell>
          <cell r="J803">
            <v>0</v>
          </cell>
          <cell r="K803">
            <v>0</v>
          </cell>
          <cell r="L803">
            <v>2</v>
          </cell>
          <cell r="M803">
            <v>410</v>
          </cell>
          <cell r="N803">
            <v>820</v>
          </cell>
          <cell r="O803">
            <v>0</v>
          </cell>
          <cell r="P803">
            <v>0</v>
          </cell>
          <cell r="Q803">
            <v>0</v>
          </cell>
        </row>
        <row r="804">
          <cell r="E804" t="str">
            <v>ｻｸｼｮﾝﾊﾟｯｷﾝ</v>
          </cell>
          <cell r="F804">
            <v>2</v>
          </cell>
          <cell r="G804" t="str">
            <v>個</v>
          </cell>
          <cell r="H804">
            <v>640</v>
          </cell>
          <cell r="I804">
            <v>1280</v>
          </cell>
          <cell r="J804">
            <v>0</v>
          </cell>
          <cell r="K804">
            <v>0</v>
          </cell>
          <cell r="L804">
            <v>2</v>
          </cell>
          <cell r="M804">
            <v>530</v>
          </cell>
          <cell r="N804">
            <v>1060</v>
          </cell>
          <cell r="O804">
            <v>0</v>
          </cell>
          <cell r="P804">
            <v>0</v>
          </cell>
          <cell r="Q804">
            <v>0</v>
          </cell>
        </row>
        <row r="805">
          <cell r="E805" t="str">
            <v>ｱﾝﾛｰﾀﾞﾊﾟｯｷﾝ</v>
          </cell>
          <cell r="F805">
            <v>2</v>
          </cell>
          <cell r="G805" t="str">
            <v>個</v>
          </cell>
          <cell r="H805">
            <v>620</v>
          </cell>
          <cell r="I805">
            <v>1240</v>
          </cell>
          <cell r="J805">
            <v>0</v>
          </cell>
          <cell r="K805">
            <v>0</v>
          </cell>
          <cell r="L805">
            <v>2</v>
          </cell>
          <cell r="M805">
            <v>510</v>
          </cell>
          <cell r="N805">
            <v>1020</v>
          </cell>
          <cell r="O805">
            <v>0</v>
          </cell>
          <cell r="P805">
            <v>0</v>
          </cell>
          <cell r="Q805">
            <v>0</v>
          </cell>
        </row>
        <row r="806">
          <cell r="E806" t="str">
            <v>ｴｱｰｼﾘﾝﾀﾞｰOﾘﾝｸﾞ</v>
          </cell>
          <cell r="F806">
            <v>4</v>
          </cell>
          <cell r="G806" t="str">
            <v>個</v>
          </cell>
          <cell r="H806">
            <v>3450</v>
          </cell>
          <cell r="I806">
            <v>13800</v>
          </cell>
          <cell r="J806">
            <v>0</v>
          </cell>
          <cell r="K806">
            <v>0</v>
          </cell>
          <cell r="L806">
            <v>4</v>
          </cell>
          <cell r="M806">
            <v>2880</v>
          </cell>
          <cell r="N806">
            <v>11520</v>
          </cell>
          <cell r="O806">
            <v>0</v>
          </cell>
          <cell r="P806">
            <v>0</v>
          </cell>
          <cell r="Q806">
            <v>0</v>
          </cell>
        </row>
        <row r="807">
          <cell r="E807" t="str">
            <v>ｼｰﾙﾊﾟｯｷﾝ(1)</v>
          </cell>
          <cell r="F807">
            <v>6</v>
          </cell>
          <cell r="G807" t="str">
            <v>個</v>
          </cell>
          <cell r="H807">
            <v>890</v>
          </cell>
          <cell r="I807">
            <v>5340</v>
          </cell>
          <cell r="J807">
            <v>0</v>
          </cell>
          <cell r="K807">
            <v>0</v>
          </cell>
          <cell r="L807">
            <v>6</v>
          </cell>
          <cell r="M807">
            <v>740</v>
          </cell>
          <cell r="N807">
            <v>4440</v>
          </cell>
          <cell r="O807">
            <v>0</v>
          </cell>
          <cell r="P807">
            <v>0</v>
          </cell>
          <cell r="Q807">
            <v>0</v>
          </cell>
        </row>
        <row r="808">
          <cell r="E808" t="str">
            <v>ｼｰﾙﾊﾟｯｷﾝ(2)</v>
          </cell>
          <cell r="F808">
            <v>4</v>
          </cell>
          <cell r="G808" t="str">
            <v>個</v>
          </cell>
          <cell r="H808">
            <v>460</v>
          </cell>
          <cell r="I808">
            <v>1840</v>
          </cell>
          <cell r="J808">
            <v>0</v>
          </cell>
          <cell r="K808">
            <v>0</v>
          </cell>
          <cell r="L808">
            <v>4</v>
          </cell>
          <cell r="M808">
            <v>380</v>
          </cell>
          <cell r="N808">
            <v>1520</v>
          </cell>
          <cell r="O808">
            <v>0</v>
          </cell>
          <cell r="P808">
            <v>0</v>
          </cell>
          <cell r="Q808">
            <v>0</v>
          </cell>
        </row>
        <row r="809">
          <cell r="E809" t="str">
            <v>ｼｰﾙﾊﾟｯｷﾝ(3)</v>
          </cell>
          <cell r="F809">
            <v>4</v>
          </cell>
          <cell r="G809" t="str">
            <v>個</v>
          </cell>
          <cell r="H809">
            <v>1320</v>
          </cell>
          <cell r="I809">
            <v>5280</v>
          </cell>
          <cell r="J809">
            <v>0</v>
          </cell>
          <cell r="K809">
            <v>0</v>
          </cell>
          <cell r="L809">
            <v>4</v>
          </cell>
          <cell r="M809">
            <v>1100</v>
          </cell>
          <cell r="N809">
            <v>4400</v>
          </cell>
          <cell r="O809">
            <v>0</v>
          </cell>
          <cell r="P809">
            <v>0</v>
          </cell>
          <cell r="Q809">
            <v>0</v>
          </cell>
        </row>
        <row r="810">
          <cell r="E810" t="str">
            <v>ｼﾘﾝﾀﾞｰｶﾞｽｹｯﾄ</v>
          </cell>
          <cell r="F810">
            <v>4</v>
          </cell>
          <cell r="G810" t="str">
            <v>個</v>
          </cell>
          <cell r="H810">
            <v>940</v>
          </cell>
          <cell r="I810">
            <v>3760</v>
          </cell>
          <cell r="J810">
            <v>0</v>
          </cell>
          <cell r="K810">
            <v>0</v>
          </cell>
          <cell r="L810">
            <v>4</v>
          </cell>
          <cell r="M810">
            <v>770</v>
          </cell>
          <cell r="N810">
            <v>3080</v>
          </cell>
          <cell r="O810">
            <v>0</v>
          </cell>
          <cell r="P810">
            <v>0</v>
          </cell>
          <cell r="Q810">
            <v>0</v>
          </cell>
        </row>
        <row r="811">
          <cell r="E811" t="str">
            <v>ｶﾞｽｹｯﾄ</v>
          </cell>
          <cell r="F811">
            <v>2</v>
          </cell>
          <cell r="G811" t="str">
            <v>個</v>
          </cell>
          <cell r="H811">
            <v>4000</v>
          </cell>
          <cell r="I811">
            <v>8000</v>
          </cell>
          <cell r="J811">
            <v>0</v>
          </cell>
          <cell r="K811">
            <v>0</v>
          </cell>
          <cell r="L811">
            <v>2</v>
          </cell>
          <cell r="M811">
            <v>3360</v>
          </cell>
          <cell r="N811">
            <v>6720</v>
          </cell>
          <cell r="O811">
            <v>0</v>
          </cell>
          <cell r="P811">
            <v>0</v>
          </cell>
          <cell r="Q811">
            <v>0</v>
          </cell>
        </row>
        <row r="812">
          <cell r="E812" t="str">
            <v>放気弁ｼｰﾄ</v>
          </cell>
          <cell r="F812">
            <v>2</v>
          </cell>
          <cell r="G812" t="str">
            <v>個</v>
          </cell>
          <cell r="H812">
            <v>8300</v>
          </cell>
          <cell r="I812">
            <v>16600</v>
          </cell>
          <cell r="J812">
            <v>0</v>
          </cell>
          <cell r="K812">
            <v>0</v>
          </cell>
          <cell r="L812">
            <v>2</v>
          </cell>
          <cell r="M812">
            <v>6920</v>
          </cell>
          <cell r="N812">
            <v>13840</v>
          </cell>
          <cell r="O812">
            <v>0</v>
          </cell>
          <cell r="P812">
            <v>0</v>
          </cell>
          <cell r="Q812">
            <v>0</v>
          </cell>
        </row>
        <row r="813">
          <cell r="E813" t="str">
            <v>M6ｼｰﾙﾜｯｼｬ</v>
          </cell>
          <cell r="F813">
            <v>2</v>
          </cell>
          <cell r="G813" t="str">
            <v>個</v>
          </cell>
          <cell r="H813">
            <v>1320</v>
          </cell>
          <cell r="I813">
            <v>2640</v>
          </cell>
          <cell r="J813">
            <v>0</v>
          </cell>
          <cell r="K813">
            <v>0</v>
          </cell>
          <cell r="L813">
            <v>2</v>
          </cell>
          <cell r="M813">
            <v>1100</v>
          </cell>
          <cell r="N813">
            <v>2200</v>
          </cell>
          <cell r="O813">
            <v>0</v>
          </cell>
          <cell r="P813">
            <v>0</v>
          </cell>
          <cell r="Q813">
            <v>0</v>
          </cell>
        </row>
        <row r="814">
          <cell r="E814" t="str">
            <v>ｽﾍﾟｰｽOﾘﾝｸﾞ</v>
          </cell>
          <cell r="F814">
            <v>2</v>
          </cell>
          <cell r="G814" t="str">
            <v>個</v>
          </cell>
          <cell r="H814">
            <v>270</v>
          </cell>
          <cell r="I814">
            <v>540</v>
          </cell>
          <cell r="J814">
            <v>0</v>
          </cell>
          <cell r="K814">
            <v>0</v>
          </cell>
          <cell r="L814">
            <v>2</v>
          </cell>
          <cell r="M814">
            <v>220</v>
          </cell>
          <cell r="N814">
            <v>440</v>
          </cell>
          <cell r="O814">
            <v>0</v>
          </cell>
          <cell r="P814">
            <v>0</v>
          </cell>
          <cell r="Q814">
            <v>0</v>
          </cell>
        </row>
        <row r="815">
          <cell r="E815" t="str">
            <v>ﾋﾟｽﾄﾝOﾘﾝｸﾞ</v>
          </cell>
          <cell r="F815">
            <v>2</v>
          </cell>
          <cell r="G815" t="str">
            <v>個</v>
          </cell>
          <cell r="H815">
            <v>500</v>
          </cell>
          <cell r="I815">
            <v>1000</v>
          </cell>
          <cell r="J815">
            <v>0</v>
          </cell>
          <cell r="K815">
            <v>0</v>
          </cell>
          <cell r="L815">
            <v>2</v>
          </cell>
          <cell r="M815">
            <v>410</v>
          </cell>
          <cell r="N815">
            <v>820</v>
          </cell>
          <cell r="O815">
            <v>0</v>
          </cell>
          <cell r="P815">
            <v>0</v>
          </cell>
          <cell r="Q815">
            <v>0</v>
          </cell>
        </row>
        <row r="816">
          <cell r="E816" t="str">
            <v>ﾆｰﾄﾞﾙOﾘﾝｸﾞ</v>
          </cell>
          <cell r="F816">
            <v>4</v>
          </cell>
          <cell r="G816" t="str">
            <v>個</v>
          </cell>
          <cell r="H816">
            <v>130</v>
          </cell>
          <cell r="I816">
            <v>520</v>
          </cell>
          <cell r="J816">
            <v>0</v>
          </cell>
          <cell r="K816">
            <v>0</v>
          </cell>
          <cell r="L816">
            <v>4</v>
          </cell>
          <cell r="M816">
            <v>110</v>
          </cell>
          <cell r="N816">
            <v>440</v>
          </cell>
          <cell r="O816">
            <v>0</v>
          </cell>
          <cell r="P816">
            <v>0</v>
          </cell>
          <cell r="Q816">
            <v>0</v>
          </cell>
        </row>
        <row r="817">
          <cell r="E817" t="str">
            <v>専用ｸﾞﾘｰｽ</v>
          </cell>
          <cell r="F817">
            <v>2</v>
          </cell>
          <cell r="G817" t="str">
            <v>個</v>
          </cell>
          <cell r="H817">
            <v>1320</v>
          </cell>
          <cell r="I817">
            <v>2640</v>
          </cell>
          <cell r="J817">
            <v>0</v>
          </cell>
          <cell r="K817">
            <v>0</v>
          </cell>
          <cell r="L817">
            <v>2</v>
          </cell>
          <cell r="M817">
            <v>1100</v>
          </cell>
          <cell r="N817">
            <v>2200</v>
          </cell>
          <cell r="O817">
            <v>0</v>
          </cell>
          <cell r="P817">
            <v>0</v>
          </cell>
          <cell r="Q817">
            <v>0</v>
          </cell>
        </row>
        <row r="818">
          <cell r="E818" t="str">
            <v>逆止弁組</v>
          </cell>
          <cell r="F818">
            <v>2</v>
          </cell>
          <cell r="G818" t="str">
            <v>個</v>
          </cell>
          <cell r="H818">
            <v>82500</v>
          </cell>
          <cell r="I818">
            <v>165000</v>
          </cell>
          <cell r="J818">
            <v>0</v>
          </cell>
          <cell r="K818">
            <v>0</v>
          </cell>
          <cell r="L818">
            <v>2</v>
          </cell>
          <cell r="M818">
            <v>55000</v>
          </cell>
          <cell r="N818">
            <v>110000</v>
          </cell>
          <cell r="O818">
            <v>0</v>
          </cell>
          <cell r="P818">
            <v>0</v>
          </cell>
          <cell r="Q818">
            <v>0</v>
          </cell>
        </row>
        <row r="819">
          <cell r="E819" t="str">
            <v>逆止弁ｶﾊﾞｰﾊﾟｯｷﾝ</v>
          </cell>
          <cell r="F819">
            <v>2</v>
          </cell>
          <cell r="G819" t="str">
            <v>個</v>
          </cell>
          <cell r="H819">
            <v>2400</v>
          </cell>
          <cell r="I819">
            <v>4800</v>
          </cell>
          <cell r="J819">
            <v>0</v>
          </cell>
          <cell r="K819">
            <v>0</v>
          </cell>
          <cell r="L819">
            <v>2</v>
          </cell>
          <cell r="M819">
            <v>1850</v>
          </cell>
          <cell r="N819">
            <v>3700</v>
          </cell>
          <cell r="O819">
            <v>0</v>
          </cell>
          <cell r="P819">
            <v>0</v>
          </cell>
          <cell r="Q819">
            <v>0</v>
          </cell>
        </row>
        <row r="820">
          <cell r="E820" t="str">
            <v>逆止弁ｶﾞｽｹｯﾄ</v>
          </cell>
          <cell r="F820">
            <v>2</v>
          </cell>
          <cell r="G820" t="str">
            <v>個</v>
          </cell>
          <cell r="H820">
            <v>500</v>
          </cell>
          <cell r="I820">
            <v>1000</v>
          </cell>
          <cell r="J820">
            <v>0</v>
          </cell>
          <cell r="K820">
            <v>0</v>
          </cell>
          <cell r="L820">
            <v>2</v>
          </cell>
          <cell r="M820">
            <v>410</v>
          </cell>
          <cell r="N820">
            <v>820</v>
          </cell>
          <cell r="O820">
            <v>0</v>
          </cell>
          <cell r="P820">
            <v>0</v>
          </cell>
          <cell r="Q820">
            <v>0</v>
          </cell>
        </row>
        <row r="821">
          <cell r="E821" t="str">
            <v>ﾌﾟﾚｸｰﾗﾊﾟｯｷﾝ</v>
          </cell>
          <cell r="F821">
            <v>2</v>
          </cell>
          <cell r="G821" t="str">
            <v>個</v>
          </cell>
          <cell r="H821">
            <v>170</v>
          </cell>
          <cell r="I821">
            <v>340</v>
          </cell>
          <cell r="J821">
            <v>0</v>
          </cell>
          <cell r="K821">
            <v>0</v>
          </cell>
          <cell r="L821">
            <v>2</v>
          </cell>
          <cell r="M821">
            <v>140</v>
          </cell>
          <cell r="N821">
            <v>280</v>
          </cell>
          <cell r="O821">
            <v>0</v>
          </cell>
          <cell r="P821">
            <v>0</v>
          </cell>
          <cell r="Q821">
            <v>0</v>
          </cell>
        </row>
        <row r="822">
          <cell r="E822" t="str">
            <v>ﾎﾞﾙﾃｯｸｽｸﾞﾗﾝﾄﾞﾊﾟｯｷﾝ</v>
          </cell>
          <cell r="F822">
            <v>2</v>
          </cell>
          <cell r="G822" t="str">
            <v>個</v>
          </cell>
          <cell r="H822">
            <v>4200</v>
          </cell>
          <cell r="I822">
            <v>8400</v>
          </cell>
          <cell r="J822">
            <v>0</v>
          </cell>
          <cell r="K822">
            <v>0</v>
          </cell>
          <cell r="L822">
            <v>2</v>
          </cell>
          <cell r="M822">
            <v>3460</v>
          </cell>
          <cell r="N822">
            <v>6920</v>
          </cell>
          <cell r="O822">
            <v>0</v>
          </cell>
          <cell r="P822">
            <v>0</v>
          </cell>
          <cell r="Q822">
            <v>0</v>
          </cell>
        </row>
        <row r="823">
          <cell r="E823" t="str">
            <v>ｵｲﾙﾎﾟﾝﾌﾟ支えﾊﾟｯｷﾝ</v>
          </cell>
          <cell r="F823">
            <v>2</v>
          </cell>
          <cell r="G823" t="str">
            <v>個</v>
          </cell>
          <cell r="H823">
            <v>1150</v>
          </cell>
          <cell r="I823">
            <v>2300</v>
          </cell>
          <cell r="J823">
            <v>0</v>
          </cell>
          <cell r="K823">
            <v>0</v>
          </cell>
          <cell r="L823">
            <v>2</v>
          </cell>
          <cell r="M823">
            <v>930</v>
          </cell>
          <cell r="N823">
            <v>1860</v>
          </cell>
          <cell r="O823">
            <v>0</v>
          </cell>
          <cell r="P823">
            <v>0</v>
          </cell>
          <cell r="Q823">
            <v>0</v>
          </cell>
        </row>
        <row r="824">
          <cell r="E824" t="str">
            <v>ｵｲﾙﾎﾟﾝﾌﾟﾊﾟｯｷﾝ</v>
          </cell>
          <cell r="F824">
            <v>2</v>
          </cell>
          <cell r="G824" t="str">
            <v>個</v>
          </cell>
          <cell r="H824">
            <v>340</v>
          </cell>
          <cell r="I824">
            <v>680</v>
          </cell>
          <cell r="J824">
            <v>0</v>
          </cell>
          <cell r="K824">
            <v>0</v>
          </cell>
          <cell r="L824">
            <v>2</v>
          </cell>
          <cell r="M824">
            <v>280</v>
          </cell>
          <cell r="N824">
            <v>560</v>
          </cell>
          <cell r="O824">
            <v>0</v>
          </cell>
          <cell r="P824">
            <v>0</v>
          </cell>
          <cell r="Q824">
            <v>0</v>
          </cell>
        </row>
        <row r="825">
          <cell r="E825" t="str">
            <v>ｵｲﾙﾎﾟﾝﾌﾟﾌﾗﾝｼﾞﾊﾟｯｷﾝ</v>
          </cell>
          <cell r="F825">
            <v>2</v>
          </cell>
          <cell r="G825" t="str">
            <v>個</v>
          </cell>
          <cell r="H825">
            <v>840</v>
          </cell>
          <cell r="I825">
            <v>1680</v>
          </cell>
          <cell r="J825">
            <v>0</v>
          </cell>
          <cell r="K825">
            <v>0</v>
          </cell>
          <cell r="L825">
            <v>2</v>
          </cell>
          <cell r="M825">
            <v>700</v>
          </cell>
          <cell r="N825">
            <v>1400</v>
          </cell>
          <cell r="O825">
            <v>0</v>
          </cell>
          <cell r="P825">
            <v>0</v>
          </cell>
          <cell r="Q825">
            <v>0</v>
          </cell>
        </row>
        <row r="826">
          <cell r="E826" t="str">
            <v>ｵｲﾙﾎﾟﾝﾌﾟ本体ｶﾊﾞｰﾊﾟｯｷﾝ</v>
          </cell>
          <cell r="F826">
            <v>2</v>
          </cell>
          <cell r="G826" t="str">
            <v>個</v>
          </cell>
          <cell r="H826">
            <v>620</v>
          </cell>
          <cell r="I826">
            <v>1240</v>
          </cell>
          <cell r="J826">
            <v>0</v>
          </cell>
          <cell r="K826">
            <v>0</v>
          </cell>
          <cell r="L826">
            <v>2</v>
          </cell>
          <cell r="M826">
            <v>510</v>
          </cell>
          <cell r="N826">
            <v>1020</v>
          </cell>
          <cell r="O826">
            <v>0</v>
          </cell>
          <cell r="P826">
            <v>0</v>
          </cell>
          <cell r="Q826">
            <v>0</v>
          </cell>
        </row>
        <row r="827">
          <cell r="E827" t="str">
            <v>ｵｲﾙﾎﾟﾝﾌﾟﾄｯﾌﾟｶﾊﾞｰﾊﾟｯｷﾝ</v>
          </cell>
          <cell r="F827">
            <v>2</v>
          </cell>
          <cell r="G827" t="str">
            <v>個</v>
          </cell>
          <cell r="H827">
            <v>620</v>
          </cell>
          <cell r="I827">
            <v>1240</v>
          </cell>
          <cell r="J827">
            <v>0</v>
          </cell>
          <cell r="K827">
            <v>0</v>
          </cell>
          <cell r="L827">
            <v>2</v>
          </cell>
          <cell r="M827">
            <v>510</v>
          </cell>
          <cell r="N827">
            <v>1020</v>
          </cell>
          <cell r="O827">
            <v>0</v>
          </cell>
          <cell r="P827">
            <v>0</v>
          </cell>
          <cell r="Q827">
            <v>0</v>
          </cell>
        </row>
        <row r="828">
          <cell r="E828" t="str">
            <v>ｵｲﾙﾎﾟﾝﾌﾟOﾘﾝｸﾞ</v>
          </cell>
          <cell r="F828">
            <v>4</v>
          </cell>
          <cell r="G828" t="str">
            <v>個</v>
          </cell>
          <cell r="H828">
            <v>260</v>
          </cell>
          <cell r="I828">
            <v>1040</v>
          </cell>
          <cell r="J828">
            <v>0</v>
          </cell>
          <cell r="K828">
            <v>0</v>
          </cell>
          <cell r="L828">
            <v>4</v>
          </cell>
          <cell r="M828">
            <v>210</v>
          </cell>
          <cell r="N828">
            <v>840</v>
          </cell>
          <cell r="O828">
            <v>0</v>
          </cell>
          <cell r="P828">
            <v>0</v>
          </cell>
          <cell r="Q828">
            <v>0</v>
          </cell>
        </row>
        <row r="829">
          <cell r="E829" t="str">
            <v>ｵｲﾙﾎﾟﾝﾌﾟｵｲﾙｼｰﾙ</v>
          </cell>
          <cell r="F829">
            <v>4</v>
          </cell>
          <cell r="G829" t="str">
            <v>個</v>
          </cell>
          <cell r="H829">
            <v>980</v>
          </cell>
          <cell r="I829">
            <v>3920</v>
          </cell>
          <cell r="J829">
            <v>0</v>
          </cell>
          <cell r="K829">
            <v>0</v>
          </cell>
          <cell r="L829">
            <v>4</v>
          </cell>
          <cell r="M829">
            <v>810</v>
          </cell>
          <cell r="N829">
            <v>3240</v>
          </cell>
          <cell r="O829">
            <v>0</v>
          </cell>
          <cell r="P829">
            <v>0</v>
          </cell>
          <cell r="Q829">
            <v>0</v>
          </cell>
        </row>
        <row r="830">
          <cell r="E830" t="str">
            <v>ｵｲﾙﾎﾟﾝﾌﾟﾍﾞｱﾘﾝｸﾞ</v>
          </cell>
          <cell r="F830">
            <v>2</v>
          </cell>
          <cell r="G830" t="str">
            <v>個</v>
          </cell>
          <cell r="H830">
            <v>3920</v>
          </cell>
          <cell r="I830">
            <v>7840</v>
          </cell>
          <cell r="J830">
            <v>0</v>
          </cell>
          <cell r="K830">
            <v>0</v>
          </cell>
          <cell r="L830">
            <v>2</v>
          </cell>
          <cell r="M830">
            <v>2800</v>
          </cell>
          <cell r="N830">
            <v>5600</v>
          </cell>
          <cell r="O830">
            <v>0</v>
          </cell>
          <cell r="P830">
            <v>0</v>
          </cell>
          <cell r="Q830">
            <v>0</v>
          </cell>
        </row>
        <row r="831">
          <cell r="E831" t="str">
            <v>ｵｲﾙﾎﾟﾝﾌﾟｼｰﾙﾜｯｼｬ</v>
          </cell>
          <cell r="F831">
            <v>4</v>
          </cell>
          <cell r="G831" t="str">
            <v>個</v>
          </cell>
          <cell r="H831">
            <v>270</v>
          </cell>
          <cell r="I831">
            <v>1080</v>
          </cell>
          <cell r="J831">
            <v>0</v>
          </cell>
          <cell r="K831">
            <v>0</v>
          </cell>
          <cell r="L831">
            <v>4</v>
          </cell>
          <cell r="M831">
            <v>220</v>
          </cell>
          <cell r="N831">
            <v>880</v>
          </cell>
          <cell r="O831">
            <v>0</v>
          </cell>
          <cell r="P831">
            <v>0</v>
          </cell>
          <cell r="Q831">
            <v>0</v>
          </cell>
        </row>
        <row r="832">
          <cell r="E832" t="str">
            <v>ﾘﾘｰﾌﾊﾞﾙﾌﾞOﾘﾝｸﾞ</v>
          </cell>
          <cell r="F832">
            <v>2</v>
          </cell>
          <cell r="G832" t="str">
            <v>個</v>
          </cell>
          <cell r="H832">
            <v>480</v>
          </cell>
          <cell r="I832">
            <v>960</v>
          </cell>
          <cell r="J832">
            <v>0</v>
          </cell>
          <cell r="K832">
            <v>0</v>
          </cell>
          <cell r="L832">
            <v>2</v>
          </cell>
          <cell r="M832">
            <v>400</v>
          </cell>
          <cell r="N832">
            <v>800</v>
          </cell>
          <cell r="O832">
            <v>0</v>
          </cell>
          <cell r="P832">
            <v>0</v>
          </cell>
          <cell r="Q832">
            <v>0</v>
          </cell>
        </row>
        <row r="833">
          <cell r="E833" t="str">
            <v>ﾘﾘｰﾌﾊﾞﾙﾌﾞH10ｼｰﾙﾜｯｼｬ</v>
          </cell>
          <cell r="F833">
            <v>4</v>
          </cell>
          <cell r="G833" t="str">
            <v>個</v>
          </cell>
          <cell r="H833">
            <v>280</v>
          </cell>
          <cell r="I833">
            <v>1120</v>
          </cell>
          <cell r="J833">
            <v>0</v>
          </cell>
          <cell r="K833">
            <v>0</v>
          </cell>
          <cell r="L833">
            <v>4</v>
          </cell>
          <cell r="M833">
            <v>230</v>
          </cell>
          <cell r="N833">
            <v>920</v>
          </cell>
          <cell r="O833">
            <v>0</v>
          </cell>
          <cell r="P833">
            <v>0</v>
          </cell>
          <cell r="Q833">
            <v>0</v>
          </cell>
        </row>
        <row r="834">
          <cell r="E834" t="str">
            <v>ﾘﾘｰﾌﾊﾞﾙﾌﾞ調整ﾊﾞﾙﾌﾞ</v>
          </cell>
          <cell r="F834">
            <v>2</v>
          </cell>
          <cell r="G834" t="str">
            <v>個</v>
          </cell>
          <cell r="H834">
            <v>1700</v>
          </cell>
          <cell r="I834">
            <v>3400</v>
          </cell>
          <cell r="J834">
            <v>0</v>
          </cell>
          <cell r="K834">
            <v>0</v>
          </cell>
          <cell r="L834">
            <v>2</v>
          </cell>
          <cell r="M834">
            <v>1140</v>
          </cell>
          <cell r="N834">
            <v>2280</v>
          </cell>
          <cell r="O834">
            <v>0</v>
          </cell>
          <cell r="P834">
            <v>0</v>
          </cell>
          <cell r="Q834">
            <v>0</v>
          </cell>
        </row>
        <row r="835"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</row>
        <row r="836">
          <cell r="E836" t="str">
            <v>雑用ｺﾝﾌﾟﾚｯｻｰ開放点検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 t="str">
            <v>　</v>
          </cell>
          <cell r="O836">
            <v>0</v>
          </cell>
          <cell r="P836">
            <v>0</v>
          </cell>
          <cell r="Q836">
            <v>0</v>
          </cell>
        </row>
        <row r="837">
          <cell r="E837" t="str">
            <v>材料費</v>
          </cell>
          <cell r="F837">
            <v>0</v>
          </cell>
          <cell r="G837">
            <v>0</v>
          </cell>
          <cell r="H837">
            <v>0</v>
          </cell>
          <cell r="I837" t="str">
            <v>　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</row>
        <row r="838">
          <cell r="E838" t="str">
            <v>ﾒｶﾆｶﾙｼｰﾙ</v>
          </cell>
          <cell r="F838">
            <v>2</v>
          </cell>
          <cell r="G838" t="str">
            <v>個</v>
          </cell>
          <cell r="H838">
            <v>39000</v>
          </cell>
          <cell r="I838">
            <v>78000</v>
          </cell>
          <cell r="J838">
            <v>0</v>
          </cell>
          <cell r="K838">
            <v>0</v>
          </cell>
          <cell r="L838">
            <v>2</v>
          </cell>
          <cell r="M838">
            <v>25700</v>
          </cell>
          <cell r="N838">
            <v>51400</v>
          </cell>
          <cell r="O838">
            <v>0</v>
          </cell>
          <cell r="P838">
            <v>0</v>
          </cell>
          <cell r="Q838">
            <v>0</v>
          </cell>
        </row>
        <row r="839">
          <cell r="E839" t="str">
            <v>Sｶﾊﾞｰﾊﾟｯｷﾝ</v>
          </cell>
          <cell r="F839">
            <v>2</v>
          </cell>
          <cell r="G839" t="str">
            <v>個</v>
          </cell>
          <cell r="H839">
            <v>700</v>
          </cell>
          <cell r="I839">
            <v>1400</v>
          </cell>
          <cell r="J839">
            <v>0</v>
          </cell>
          <cell r="K839">
            <v>0</v>
          </cell>
          <cell r="L839">
            <v>2</v>
          </cell>
          <cell r="M839">
            <v>470</v>
          </cell>
          <cell r="N839">
            <v>940</v>
          </cell>
          <cell r="O839">
            <v>0</v>
          </cell>
          <cell r="P839">
            <v>0</v>
          </cell>
          <cell r="Q839">
            <v>0</v>
          </cell>
        </row>
        <row r="840">
          <cell r="E840" t="str">
            <v>ｷｬｯﾌﾟｼｰﾙ</v>
          </cell>
          <cell r="F840">
            <v>2</v>
          </cell>
          <cell r="G840" t="str">
            <v>個</v>
          </cell>
          <cell r="H840">
            <v>4900</v>
          </cell>
          <cell r="I840">
            <v>9800</v>
          </cell>
          <cell r="J840">
            <v>0</v>
          </cell>
          <cell r="K840">
            <v>0</v>
          </cell>
          <cell r="L840">
            <v>2</v>
          </cell>
          <cell r="M840">
            <v>3310</v>
          </cell>
          <cell r="N840">
            <v>6620</v>
          </cell>
          <cell r="O840">
            <v>0</v>
          </cell>
          <cell r="P840">
            <v>0</v>
          </cell>
          <cell r="Q840">
            <v>0</v>
          </cell>
        </row>
        <row r="841">
          <cell r="E841" t="str">
            <v>ｱﾝﾛｰﾀﾞﾎﾞﾃﾞｨﾊﾟｯｷﾝ</v>
          </cell>
          <cell r="F841">
            <v>2</v>
          </cell>
          <cell r="G841" t="str">
            <v>個</v>
          </cell>
          <cell r="H841">
            <v>600</v>
          </cell>
          <cell r="I841">
            <v>1200</v>
          </cell>
          <cell r="J841">
            <v>0</v>
          </cell>
          <cell r="K841">
            <v>0</v>
          </cell>
          <cell r="L841">
            <v>2</v>
          </cell>
          <cell r="M841">
            <v>400</v>
          </cell>
          <cell r="N841">
            <v>800</v>
          </cell>
          <cell r="O841">
            <v>0</v>
          </cell>
          <cell r="P841">
            <v>0</v>
          </cell>
          <cell r="Q841">
            <v>0</v>
          </cell>
        </row>
        <row r="842">
          <cell r="E842" t="str">
            <v>ｱﾝﾛｰﾀﾞｰｶﾊﾞｰﾊﾟｯｷﾝ</v>
          </cell>
          <cell r="F842">
            <v>2</v>
          </cell>
          <cell r="G842" t="str">
            <v>個</v>
          </cell>
          <cell r="H842">
            <v>390</v>
          </cell>
          <cell r="I842">
            <v>780</v>
          </cell>
          <cell r="J842">
            <v>0</v>
          </cell>
          <cell r="K842">
            <v>0</v>
          </cell>
          <cell r="L842">
            <v>2</v>
          </cell>
          <cell r="M842">
            <v>260</v>
          </cell>
          <cell r="N842">
            <v>520</v>
          </cell>
          <cell r="O842">
            <v>0</v>
          </cell>
          <cell r="P842">
            <v>0</v>
          </cell>
          <cell r="Q842">
            <v>0</v>
          </cell>
        </row>
        <row r="843">
          <cell r="E843" t="str">
            <v>ﾊﾞﾙﾌﾞｼｰﾄﾏﾄﾒ</v>
          </cell>
          <cell r="F843">
            <v>2</v>
          </cell>
          <cell r="G843" t="str">
            <v>個</v>
          </cell>
          <cell r="H843">
            <v>15360</v>
          </cell>
          <cell r="I843">
            <v>30720</v>
          </cell>
          <cell r="J843">
            <v>0</v>
          </cell>
          <cell r="K843">
            <v>0</v>
          </cell>
          <cell r="L843">
            <v>2</v>
          </cell>
          <cell r="M843">
            <v>12800</v>
          </cell>
          <cell r="N843">
            <v>25600</v>
          </cell>
          <cell r="O843">
            <v>0</v>
          </cell>
          <cell r="P843">
            <v>0</v>
          </cell>
          <cell r="Q843">
            <v>0</v>
          </cell>
        </row>
        <row r="844">
          <cell r="E844" t="str">
            <v>ｻｸｼｮﾝﾊﾟｯｷﾝ</v>
          </cell>
          <cell r="F844">
            <v>2</v>
          </cell>
          <cell r="G844" t="str">
            <v>個</v>
          </cell>
          <cell r="H844">
            <v>400</v>
          </cell>
          <cell r="I844">
            <v>800</v>
          </cell>
          <cell r="J844">
            <v>0</v>
          </cell>
          <cell r="K844">
            <v>0</v>
          </cell>
          <cell r="L844">
            <v>2</v>
          </cell>
          <cell r="M844">
            <v>320</v>
          </cell>
          <cell r="N844">
            <v>640</v>
          </cell>
          <cell r="O844">
            <v>0</v>
          </cell>
          <cell r="P844">
            <v>0</v>
          </cell>
          <cell r="Q844">
            <v>0</v>
          </cell>
        </row>
        <row r="845">
          <cell r="E845" t="str">
            <v>ｻｸｼｮﾝﾌｨﾙﾀｰ</v>
          </cell>
          <cell r="F845">
            <v>2</v>
          </cell>
          <cell r="G845" t="str">
            <v>個</v>
          </cell>
          <cell r="H845">
            <v>14500</v>
          </cell>
          <cell r="I845">
            <v>29000</v>
          </cell>
          <cell r="J845">
            <v>0</v>
          </cell>
          <cell r="K845">
            <v>0</v>
          </cell>
          <cell r="L845">
            <v>2</v>
          </cell>
          <cell r="M845">
            <v>9510</v>
          </cell>
          <cell r="N845">
            <v>19020</v>
          </cell>
          <cell r="O845">
            <v>0</v>
          </cell>
          <cell r="P845">
            <v>0</v>
          </cell>
          <cell r="Q845">
            <v>0</v>
          </cell>
        </row>
        <row r="846">
          <cell r="E846" t="str">
            <v>調整弁ｺﾞﾑﾊﾟｯｷﾝ</v>
          </cell>
          <cell r="F846">
            <v>2</v>
          </cell>
          <cell r="G846" t="str">
            <v>個</v>
          </cell>
          <cell r="H846">
            <v>750</v>
          </cell>
          <cell r="I846">
            <v>1500</v>
          </cell>
          <cell r="J846">
            <v>0</v>
          </cell>
          <cell r="K846">
            <v>0</v>
          </cell>
          <cell r="L846">
            <v>2</v>
          </cell>
          <cell r="M846">
            <v>540</v>
          </cell>
          <cell r="N846">
            <v>1080</v>
          </cell>
          <cell r="O846">
            <v>0</v>
          </cell>
          <cell r="P846">
            <v>0</v>
          </cell>
          <cell r="Q846">
            <v>0</v>
          </cell>
        </row>
        <row r="847">
          <cell r="E847" t="str">
            <v>調整弁ﾀﾞｲﾔﾌﾗﾑﾏﾄﾒ</v>
          </cell>
          <cell r="F847">
            <v>2</v>
          </cell>
          <cell r="G847" t="str">
            <v>個</v>
          </cell>
          <cell r="H847">
            <v>7500</v>
          </cell>
          <cell r="I847">
            <v>15000</v>
          </cell>
          <cell r="J847">
            <v>0</v>
          </cell>
          <cell r="K847">
            <v>0</v>
          </cell>
          <cell r="L847">
            <v>2</v>
          </cell>
          <cell r="M847">
            <v>5020</v>
          </cell>
          <cell r="N847">
            <v>10040</v>
          </cell>
          <cell r="O847">
            <v>0</v>
          </cell>
          <cell r="P847">
            <v>0</v>
          </cell>
          <cell r="Q847">
            <v>0</v>
          </cell>
        </row>
        <row r="848">
          <cell r="E848" t="str">
            <v>減圧弁ﾀﾞｲﾔﾌﾗﾑﾏﾄﾒ</v>
          </cell>
          <cell r="F848">
            <v>2</v>
          </cell>
          <cell r="G848" t="str">
            <v>個</v>
          </cell>
          <cell r="H848">
            <v>4700</v>
          </cell>
          <cell r="I848">
            <v>9400</v>
          </cell>
          <cell r="J848">
            <v>0</v>
          </cell>
          <cell r="K848">
            <v>0</v>
          </cell>
          <cell r="L848">
            <v>2</v>
          </cell>
          <cell r="M848">
            <v>3310</v>
          </cell>
          <cell r="N848">
            <v>6620</v>
          </cell>
          <cell r="O848">
            <v>0</v>
          </cell>
          <cell r="P848">
            <v>0</v>
          </cell>
          <cell r="Q848">
            <v>0</v>
          </cell>
        </row>
        <row r="849">
          <cell r="E849" t="str">
            <v>減圧弁ﾊﾞﾙﾌﾞﾏﾄﾒ</v>
          </cell>
          <cell r="F849">
            <v>2</v>
          </cell>
          <cell r="G849" t="str">
            <v>個</v>
          </cell>
          <cell r="H849">
            <v>1870</v>
          </cell>
          <cell r="I849">
            <v>3740</v>
          </cell>
          <cell r="J849">
            <v>0</v>
          </cell>
          <cell r="K849">
            <v>0</v>
          </cell>
          <cell r="L849">
            <v>2</v>
          </cell>
          <cell r="M849">
            <v>1250</v>
          </cell>
          <cell r="N849">
            <v>2500</v>
          </cell>
          <cell r="O849">
            <v>0</v>
          </cell>
          <cell r="P849">
            <v>0</v>
          </cell>
          <cell r="Q849">
            <v>0</v>
          </cell>
        </row>
        <row r="850">
          <cell r="E850" t="str">
            <v>減圧弁Oﾘﾝｸﾞ</v>
          </cell>
          <cell r="F850">
            <v>2</v>
          </cell>
          <cell r="G850" t="str">
            <v>個</v>
          </cell>
          <cell r="H850">
            <v>640</v>
          </cell>
          <cell r="I850">
            <v>1280</v>
          </cell>
          <cell r="J850">
            <v>0</v>
          </cell>
          <cell r="K850">
            <v>0</v>
          </cell>
          <cell r="L850">
            <v>2</v>
          </cell>
          <cell r="M850">
            <v>430</v>
          </cell>
          <cell r="N850">
            <v>860</v>
          </cell>
          <cell r="O850">
            <v>0</v>
          </cell>
          <cell r="P850">
            <v>0</v>
          </cell>
          <cell r="Q850">
            <v>0</v>
          </cell>
        </row>
        <row r="851">
          <cell r="E851" t="str">
            <v>ｵｲﾙｾﾊﾟﾚｰﾀｴﾚﾒﾝﾄ</v>
          </cell>
          <cell r="F851">
            <v>2</v>
          </cell>
          <cell r="G851" t="str">
            <v>個</v>
          </cell>
          <cell r="H851">
            <v>48000</v>
          </cell>
          <cell r="I851">
            <v>96000</v>
          </cell>
          <cell r="J851">
            <v>0</v>
          </cell>
          <cell r="K851">
            <v>0</v>
          </cell>
          <cell r="L851">
            <v>2</v>
          </cell>
          <cell r="M851">
            <v>32000</v>
          </cell>
          <cell r="N851">
            <v>64000</v>
          </cell>
          <cell r="O851">
            <v>0</v>
          </cell>
          <cell r="P851">
            <v>0</v>
          </cell>
          <cell r="Q851">
            <v>0</v>
          </cell>
        </row>
        <row r="852">
          <cell r="E852" t="str">
            <v>ｵｲﾙｾﾊﾟﾚｰﾀｴﾚﾒﾝﾄﾊﾟｯｷﾝ</v>
          </cell>
          <cell r="F852">
            <v>4</v>
          </cell>
          <cell r="G852" t="str">
            <v>個</v>
          </cell>
          <cell r="H852">
            <v>1040</v>
          </cell>
          <cell r="I852">
            <v>4160</v>
          </cell>
          <cell r="J852">
            <v>0</v>
          </cell>
          <cell r="K852">
            <v>0</v>
          </cell>
          <cell r="L852">
            <v>4</v>
          </cell>
          <cell r="M852">
            <v>800</v>
          </cell>
          <cell r="N852">
            <v>3200</v>
          </cell>
          <cell r="O852">
            <v>0</v>
          </cell>
          <cell r="P852">
            <v>0</v>
          </cell>
          <cell r="Q852">
            <v>0</v>
          </cell>
        </row>
        <row r="853">
          <cell r="E853" t="str">
            <v>吐出管ﾌﾗﾝｼﾞﾊﾟｯｷﾝ(ﾌﾟﾚｸｰﾗｰﾊﾟｯｷﾝ)</v>
          </cell>
          <cell r="F853">
            <v>2</v>
          </cell>
          <cell r="G853" t="str">
            <v>個</v>
          </cell>
          <cell r="H853">
            <v>250</v>
          </cell>
          <cell r="I853">
            <v>500</v>
          </cell>
          <cell r="J853">
            <v>0</v>
          </cell>
          <cell r="K853">
            <v>0</v>
          </cell>
          <cell r="L853">
            <v>2</v>
          </cell>
          <cell r="M853">
            <v>190</v>
          </cell>
          <cell r="N853">
            <v>380</v>
          </cell>
          <cell r="O853">
            <v>0</v>
          </cell>
          <cell r="P853">
            <v>0</v>
          </cell>
          <cell r="Q853">
            <v>0</v>
          </cell>
        </row>
        <row r="854">
          <cell r="E854" t="str">
            <v>ｵｲﾙｹﾞｰｼﾞﾏﾄﾒ</v>
          </cell>
          <cell r="F854">
            <v>2</v>
          </cell>
          <cell r="G854" t="str">
            <v>個</v>
          </cell>
          <cell r="H854">
            <v>7000</v>
          </cell>
          <cell r="I854">
            <v>14000</v>
          </cell>
          <cell r="J854">
            <v>0</v>
          </cell>
          <cell r="K854">
            <v>0</v>
          </cell>
          <cell r="L854">
            <v>2</v>
          </cell>
          <cell r="M854">
            <v>4730</v>
          </cell>
          <cell r="N854">
            <v>9460</v>
          </cell>
          <cell r="O854">
            <v>0</v>
          </cell>
          <cell r="P854">
            <v>0</v>
          </cell>
          <cell r="Q854">
            <v>0</v>
          </cell>
        </row>
        <row r="855">
          <cell r="E855" t="str">
            <v>調整弁Oﾘﾝｸﾞ(S)</v>
          </cell>
          <cell r="F855">
            <v>2</v>
          </cell>
          <cell r="G855" t="str">
            <v>個</v>
          </cell>
          <cell r="H855">
            <v>210</v>
          </cell>
          <cell r="I855">
            <v>420</v>
          </cell>
          <cell r="J855">
            <v>0</v>
          </cell>
          <cell r="K855">
            <v>0</v>
          </cell>
          <cell r="L855">
            <v>2</v>
          </cell>
          <cell r="M855">
            <v>150</v>
          </cell>
          <cell r="N855">
            <v>300</v>
          </cell>
          <cell r="O855">
            <v>0</v>
          </cell>
          <cell r="P855">
            <v>0</v>
          </cell>
          <cell r="Q855">
            <v>0</v>
          </cell>
        </row>
        <row r="856">
          <cell r="E856" t="str">
            <v>調整弁Oﾘﾝｸﾞ(L)</v>
          </cell>
          <cell r="F856">
            <v>2</v>
          </cell>
          <cell r="G856" t="str">
            <v>個</v>
          </cell>
          <cell r="H856">
            <v>280</v>
          </cell>
          <cell r="I856">
            <v>560</v>
          </cell>
          <cell r="J856">
            <v>0</v>
          </cell>
          <cell r="K856">
            <v>0</v>
          </cell>
          <cell r="L856">
            <v>2</v>
          </cell>
          <cell r="M856">
            <v>190</v>
          </cell>
          <cell r="N856">
            <v>380</v>
          </cell>
          <cell r="O856">
            <v>0</v>
          </cell>
          <cell r="P856">
            <v>0</v>
          </cell>
          <cell r="Q856">
            <v>0</v>
          </cell>
        </row>
        <row r="857">
          <cell r="E857" t="str">
            <v>温調弁Oﾘﾝｸﾞ 11F-G25</v>
          </cell>
          <cell r="F857">
            <v>2</v>
          </cell>
          <cell r="G857" t="str">
            <v>個</v>
          </cell>
          <cell r="H857">
            <v>160</v>
          </cell>
          <cell r="I857">
            <v>320</v>
          </cell>
          <cell r="J857">
            <v>0</v>
          </cell>
          <cell r="K857">
            <v>0</v>
          </cell>
          <cell r="L857">
            <v>2</v>
          </cell>
          <cell r="M857">
            <v>110</v>
          </cell>
          <cell r="N857">
            <v>220</v>
          </cell>
          <cell r="O857">
            <v>0</v>
          </cell>
          <cell r="P857">
            <v>0</v>
          </cell>
          <cell r="Q857">
            <v>0</v>
          </cell>
        </row>
        <row r="858">
          <cell r="E858" t="str">
            <v>給油口Oﾘﾝｸﾞ 11F-G40</v>
          </cell>
          <cell r="F858">
            <v>2</v>
          </cell>
          <cell r="G858" t="str">
            <v>個</v>
          </cell>
          <cell r="H858">
            <v>160</v>
          </cell>
          <cell r="I858">
            <v>320</v>
          </cell>
          <cell r="J858">
            <v>0</v>
          </cell>
          <cell r="K858">
            <v>0</v>
          </cell>
          <cell r="L858">
            <v>2</v>
          </cell>
          <cell r="M858">
            <v>110</v>
          </cell>
          <cell r="N858">
            <v>220</v>
          </cell>
          <cell r="O858">
            <v>0</v>
          </cell>
          <cell r="P858">
            <v>0</v>
          </cell>
          <cell r="Q858">
            <v>0</v>
          </cell>
        </row>
        <row r="859">
          <cell r="E859" t="str">
            <v>回収ﾌｨﾙﾀｰ(ｵﾘﾌｨｽ付)</v>
          </cell>
          <cell r="F859">
            <v>2</v>
          </cell>
          <cell r="G859" t="str">
            <v>個</v>
          </cell>
          <cell r="H859">
            <v>4060</v>
          </cell>
          <cell r="I859">
            <v>8120</v>
          </cell>
          <cell r="J859">
            <v>0</v>
          </cell>
          <cell r="K859">
            <v>0</v>
          </cell>
          <cell r="L859">
            <v>2</v>
          </cell>
          <cell r="M859">
            <v>2710</v>
          </cell>
          <cell r="N859">
            <v>5420</v>
          </cell>
          <cell r="O859">
            <v>0</v>
          </cell>
          <cell r="P859">
            <v>0</v>
          </cell>
          <cell r="Q859">
            <v>0</v>
          </cell>
        </row>
        <row r="860">
          <cell r="E860" t="str">
            <v>Vﾍﾞﾙﾄ 3V630x7 50Hz</v>
          </cell>
          <cell r="F860">
            <v>2</v>
          </cell>
          <cell r="G860" t="str">
            <v>個</v>
          </cell>
          <cell r="H860">
            <v>18000</v>
          </cell>
          <cell r="I860">
            <v>36000</v>
          </cell>
          <cell r="J860">
            <v>0</v>
          </cell>
          <cell r="K860">
            <v>0</v>
          </cell>
          <cell r="L860">
            <v>2</v>
          </cell>
          <cell r="M860">
            <v>13100</v>
          </cell>
          <cell r="N860">
            <v>26200</v>
          </cell>
          <cell r="O860">
            <v>0</v>
          </cell>
          <cell r="P860">
            <v>0</v>
          </cell>
          <cell r="Q860">
            <v>0</v>
          </cell>
        </row>
        <row r="861">
          <cell r="E861" t="str">
            <v>ｵｲﾙﾌｨﾙﾀｰOﾘﾝｸﾞ(1)</v>
          </cell>
          <cell r="F861">
            <v>4</v>
          </cell>
          <cell r="G861" t="str">
            <v>個</v>
          </cell>
          <cell r="H861">
            <v>680</v>
          </cell>
          <cell r="I861">
            <v>2720</v>
          </cell>
          <cell r="J861">
            <v>0</v>
          </cell>
          <cell r="K861">
            <v>0</v>
          </cell>
          <cell r="L861">
            <v>4</v>
          </cell>
          <cell r="M861">
            <v>510</v>
          </cell>
          <cell r="N861">
            <v>2040</v>
          </cell>
          <cell r="O861">
            <v>0</v>
          </cell>
          <cell r="P861">
            <v>0</v>
          </cell>
          <cell r="Q861">
            <v>0</v>
          </cell>
        </row>
        <row r="862">
          <cell r="E862" t="str">
            <v>ｵｲﾙﾌｨﾙﾀｰOﾘﾝｸﾞ(2)</v>
          </cell>
          <cell r="F862">
            <v>2</v>
          </cell>
          <cell r="G862" t="str">
            <v>個</v>
          </cell>
          <cell r="H862">
            <v>350</v>
          </cell>
          <cell r="I862">
            <v>700</v>
          </cell>
          <cell r="J862">
            <v>0</v>
          </cell>
          <cell r="K862">
            <v>0</v>
          </cell>
          <cell r="L862">
            <v>2</v>
          </cell>
          <cell r="M862">
            <v>260</v>
          </cell>
          <cell r="N862">
            <v>520</v>
          </cell>
          <cell r="O862">
            <v>0</v>
          </cell>
          <cell r="P862">
            <v>0</v>
          </cell>
          <cell r="Q862">
            <v>0</v>
          </cell>
        </row>
        <row r="863">
          <cell r="E863" t="str">
            <v>ｵｲﾙﾌｨﾙﾀｰﾊﾟｯｷﾝ(1)</v>
          </cell>
          <cell r="F863">
            <v>2</v>
          </cell>
          <cell r="G863" t="str">
            <v>個</v>
          </cell>
          <cell r="H863">
            <v>330</v>
          </cell>
          <cell r="I863">
            <v>660</v>
          </cell>
          <cell r="J863">
            <v>0</v>
          </cell>
          <cell r="K863">
            <v>0</v>
          </cell>
          <cell r="L863">
            <v>2</v>
          </cell>
          <cell r="M863">
            <v>240</v>
          </cell>
          <cell r="N863">
            <v>480</v>
          </cell>
          <cell r="O863">
            <v>0</v>
          </cell>
          <cell r="P863">
            <v>0</v>
          </cell>
          <cell r="Q863">
            <v>0</v>
          </cell>
        </row>
        <row r="864">
          <cell r="E864" t="str">
            <v>ｵｲﾙﾌｨﾙﾀｰﾊﾟｯｷﾝ(2)</v>
          </cell>
          <cell r="F864">
            <v>2</v>
          </cell>
          <cell r="G864" t="str">
            <v>個</v>
          </cell>
          <cell r="H864">
            <v>480</v>
          </cell>
          <cell r="I864">
            <v>960</v>
          </cell>
          <cell r="J864">
            <v>0</v>
          </cell>
          <cell r="K864">
            <v>0</v>
          </cell>
          <cell r="L864">
            <v>2</v>
          </cell>
          <cell r="M864">
            <v>360</v>
          </cell>
          <cell r="N864">
            <v>720</v>
          </cell>
          <cell r="O864">
            <v>0</v>
          </cell>
          <cell r="P864">
            <v>0</v>
          </cell>
          <cell r="Q864">
            <v>0</v>
          </cell>
        </row>
        <row r="865">
          <cell r="E865" t="str">
            <v>放気ﾌｨﾙﾀｰ</v>
          </cell>
          <cell r="F865">
            <v>2</v>
          </cell>
          <cell r="G865" t="str">
            <v>個</v>
          </cell>
          <cell r="H865">
            <v>2400</v>
          </cell>
          <cell r="I865">
            <v>4800</v>
          </cell>
          <cell r="J865">
            <v>0</v>
          </cell>
          <cell r="K865">
            <v>0</v>
          </cell>
          <cell r="L865">
            <v>2</v>
          </cell>
          <cell r="M865">
            <v>1610</v>
          </cell>
          <cell r="N865">
            <v>3220</v>
          </cell>
          <cell r="O865">
            <v>0</v>
          </cell>
          <cell r="P865">
            <v>0</v>
          </cell>
          <cell r="Q865">
            <v>0</v>
          </cell>
        </row>
        <row r="866">
          <cell r="E866" t="str">
            <v>温調弁</v>
          </cell>
          <cell r="F866">
            <v>2</v>
          </cell>
          <cell r="G866" t="str">
            <v>個</v>
          </cell>
          <cell r="H866">
            <v>8500</v>
          </cell>
          <cell r="I866">
            <v>17000</v>
          </cell>
          <cell r="J866">
            <v>0</v>
          </cell>
          <cell r="K866">
            <v>0</v>
          </cell>
          <cell r="L866">
            <v>2</v>
          </cell>
          <cell r="M866">
            <v>5730</v>
          </cell>
          <cell r="N866">
            <v>11460</v>
          </cell>
          <cell r="O866">
            <v>0</v>
          </cell>
          <cell r="P866">
            <v>0</v>
          </cell>
          <cell r="Q866">
            <v>0</v>
          </cell>
        </row>
        <row r="867">
          <cell r="E867" t="str">
            <v>水室ｶﾊﾞｰﾊﾟｯｷﾝ(1)</v>
          </cell>
          <cell r="F867">
            <v>2</v>
          </cell>
          <cell r="G867" t="str">
            <v>個</v>
          </cell>
          <cell r="H867">
            <v>4900</v>
          </cell>
          <cell r="I867">
            <v>9800</v>
          </cell>
          <cell r="J867">
            <v>0</v>
          </cell>
          <cell r="K867">
            <v>0</v>
          </cell>
          <cell r="L867">
            <v>2</v>
          </cell>
          <cell r="M867">
            <v>3330</v>
          </cell>
          <cell r="N867">
            <v>6660</v>
          </cell>
          <cell r="O867">
            <v>0</v>
          </cell>
          <cell r="P867">
            <v>0</v>
          </cell>
          <cell r="Q867">
            <v>0</v>
          </cell>
        </row>
        <row r="868">
          <cell r="E868" t="str">
            <v>水室ｶﾊﾞｰﾊﾟｯｷﾝ(2)</v>
          </cell>
          <cell r="F868">
            <v>2</v>
          </cell>
          <cell r="G868" t="str">
            <v>個</v>
          </cell>
          <cell r="H868">
            <v>4000</v>
          </cell>
          <cell r="I868">
            <v>8000</v>
          </cell>
          <cell r="J868">
            <v>0</v>
          </cell>
          <cell r="K868">
            <v>0</v>
          </cell>
          <cell r="L868">
            <v>2</v>
          </cell>
          <cell r="M868">
            <v>2650</v>
          </cell>
          <cell r="N868">
            <v>5300</v>
          </cell>
          <cell r="O868">
            <v>0</v>
          </cell>
          <cell r="P868">
            <v>0</v>
          </cell>
          <cell r="Q868">
            <v>0</v>
          </cell>
        </row>
        <row r="869">
          <cell r="E869" t="str">
            <v>水室ｶﾊﾞｰOﾘﾝｸﾞ</v>
          </cell>
          <cell r="F869">
            <v>2</v>
          </cell>
          <cell r="G869" t="str">
            <v>個</v>
          </cell>
          <cell r="H869">
            <v>1380</v>
          </cell>
          <cell r="I869">
            <v>2760</v>
          </cell>
          <cell r="J869">
            <v>0</v>
          </cell>
          <cell r="K869">
            <v>0</v>
          </cell>
          <cell r="L869">
            <v>2</v>
          </cell>
          <cell r="M869">
            <v>1060</v>
          </cell>
          <cell r="N869">
            <v>2120</v>
          </cell>
          <cell r="O869">
            <v>0</v>
          </cell>
          <cell r="P869">
            <v>0</v>
          </cell>
          <cell r="Q869">
            <v>0</v>
          </cell>
        </row>
        <row r="870">
          <cell r="E870" t="str">
            <v>ﾊﾟｯｷﾝ</v>
          </cell>
          <cell r="F870">
            <v>2</v>
          </cell>
          <cell r="G870" t="str">
            <v>個</v>
          </cell>
          <cell r="H870">
            <v>4000</v>
          </cell>
          <cell r="I870">
            <v>8000</v>
          </cell>
          <cell r="J870">
            <v>0</v>
          </cell>
          <cell r="K870">
            <v>0</v>
          </cell>
          <cell r="L870">
            <v>2</v>
          </cell>
          <cell r="M870">
            <v>3330</v>
          </cell>
          <cell r="N870">
            <v>6660</v>
          </cell>
          <cell r="O870">
            <v>0</v>
          </cell>
          <cell r="P870">
            <v>0</v>
          </cell>
          <cell r="Q870">
            <v>0</v>
          </cell>
        </row>
        <row r="871">
          <cell r="E871" t="str">
            <v>電気ﾎﾞｯｸｽﾌｨﾙﾀ</v>
          </cell>
          <cell r="F871">
            <v>2</v>
          </cell>
          <cell r="G871" t="str">
            <v>個</v>
          </cell>
          <cell r="H871">
            <v>670</v>
          </cell>
          <cell r="I871">
            <v>1340</v>
          </cell>
          <cell r="J871">
            <v>0</v>
          </cell>
          <cell r="K871">
            <v>0</v>
          </cell>
          <cell r="L871">
            <v>2</v>
          </cell>
          <cell r="M871">
            <v>450</v>
          </cell>
          <cell r="N871">
            <v>900</v>
          </cell>
          <cell r="O871">
            <v>0</v>
          </cell>
          <cell r="P871">
            <v>0</v>
          </cell>
          <cell r="Q871">
            <v>0</v>
          </cell>
        </row>
        <row r="872">
          <cell r="E872" t="str">
            <v>Y形ｽﾄﾚｰﾅﾊﾟｯｷﾝ</v>
          </cell>
          <cell r="F872">
            <v>2</v>
          </cell>
          <cell r="G872" t="str">
            <v>個</v>
          </cell>
          <cell r="H872">
            <v>320</v>
          </cell>
          <cell r="I872">
            <v>640</v>
          </cell>
          <cell r="J872">
            <v>0</v>
          </cell>
          <cell r="K872">
            <v>0</v>
          </cell>
          <cell r="L872">
            <v>2</v>
          </cell>
          <cell r="M872">
            <v>260</v>
          </cell>
          <cell r="N872">
            <v>520</v>
          </cell>
          <cell r="O872">
            <v>0</v>
          </cell>
          <cell r="P872">
            <v>0</v>
          </cell>
          <cell r="Q872">
            <v>0</v>
          </cell>
        </row>
        <row r="873">
          <cell r="E873" t="str">
            <v>ｺｱﾚｯｻｰｴﾚﾒﾝﾄ</v>
          </cell>
          <cell r="F873">
            <v>2</v>
          </cell>
          <cell r="G873" t="str">
            <v>個</v>
          </cell>
          <cell r="H873">
            <v>50000</v>
          </cell>
          <cell r="I873">
            <v>100000</v>
          </cell>
          <cell r="J873" t="str">
            <v>ｵｲﾙｸﾘｰﾅｰ用</v>
          </cell>
          <cell r="K873">
            <v>0</v>
          </cell>
          <cell r="L873">
            <v>2</v>
          </cell>
          <cell r="M873">
            <v>33700</v>
          </cell>
          <cell r="N873">
            <v>67400</v>
          </cell>
          <cell r="O873">
            <v>0</v>
          </cell>
          <cell r="P873">
            <v>0</v>
          </cell>
          <cell r="Q873">
            <v>0</v>
          </cell>
        </row>
        <row r="874">
          <cell r="E874" t="str">
            <v>ﾌﾗﾝｼﾞﾊﾟｯｷﾝ</v>
          </cell>
          <cell r="F874">
            <v>2</v>
          </cell>
          <cell r="G874" t="str">
            <v>個</v>
          </cell>
          <cell r="H874">
            <v>390</v>
          </cell>
          <cell r="I874">
            <v>780</v>
          </cell>
          <cell r="J874" t="str">
            <v>ｵｲﾙｸﾘｰﾅｰ用</v>
          </cell>
          <cell r="K874">
            <v>0</v>
          </cell>
          <cell r="L874">
            <v>2</v>
          </cell>
          <cell r="M874">
            <v>350</v>
          </cell>
          <cell r="N874">
            <v>700</v>
          </cell>
          <cell r="O874">
            <v>0</v>
          </cell>
          <cell r="P874">
            <v>0</v>
          </cell>
          <cell r="Q874">
            <v>0</v>
          </cell>
        </row>
        <row r="875">
          <cell r="E875" t="str">
            <v>検流器</v>
          </cell>
          <cell r="F875">
            <v>2</v>
          </cell>
          <cell r="G875" t="str">
            <v>個</v>
          </cell>
          <cell r="H875">
            <v>360</v>
          </cell>
          <cell r="I875">
            <v>720</v>
          </cell>
          <cell r="J875" t="str">
            <v>ｵｲﾙｸﾘｰﾅｰ用</v>
          </cell>
          <cell r="K875">
            <v>0</v>
          </cell>
          <cell r="L875">
            <v>2</v>
          </cell>
          <cell r="M875">
            <v>240</v>
          </cell>
          <cell r="N875">
            <v>480</v>
          </cell>
          <cell r="O875">
            <v>0</v>
          </cell>
          <cell r="P875">
            <v>0</v>
          </cell>
          <cell r="Q875">
            <v>0</v>
          </cell>
        </row>
        <row r="876">
          <cell r="E876" t="str">
            <v>油面計ｷｯﾄ</v>
          </cell>
          <cell r="F876">
            <v>2</v>
          </cell>
          <cell r="G876" t="str">
            <v>個</v>
          </cell>
          <cell r="H876">
            <v>12000</v>
          </cell>
          <cell r="I876">
            <v>24000</v>
          </cell>
          <cell r="J876" t="str">
            <v>ｵｲﾙｸﾘｰﾅｰ用</v>
          </cell>
          <cell r="K876">
            <v>0</v>
          </cell>
          <cell r="L876">
            <v>2</v>
          </cell>
          <cell r="M876">
            <v>7590</v>
          </cell>
          <cell r="N876">
            <v>15180</v>
          </cell>
          <cell r="O876">
            <v>0</v>
          </cell>
          <cell r="P876">
            <v>0</v>
          </cell>
          <cell r="Q876">
            <v>0</v>
          </cell>
        </row>
        <row r="877"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E878" t="str">
            <v>空気除湿器(HDK-100A)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E879" t="str">
            <v>電磁弁ﾘﾌﾟﾚｲｽｷｯﾄ</v>
          </cell>
          <cell r="F879">
            <v>1</v>
          </cell>
          <cell r="G879" t="str">
            <v>式</v>
          </cell>
          <cell r="H879">
            <v>229500</v>
          </cell>
          <cell r="I879">
            <v>229500</v>
          </cell>
          <cell r="J879">
            <v>0</v>
          </cell>
          <cell r="K879">
            <v>0</v>
          </cell>
          <cell r="L879">
            <v>1</v>
          </cell>
          <cell r="M879">
            <v>153000</v>
          </cell>
          <cell r="N879">
            <v>153000</v>
          </cell>
          <cell r="O879">
            <v>0</v>
          </cell>
          <cell r="P879">
            <v>0</v>
          </cell>
          <cell r="Q879">
            <v>0</v>
          </cell>
        </row>
        <row r="880">
          <cell r="E880" t="str">
            <v>圧力計(47921250)</v>
          </cell>
          <cell r="F880">
            <v>4</v>
          </cell>
          <cell r="G880" t="str">
            <v>式</v>
          </cell>
          <cell r="H880">
            <v>45900</v>
          </cell>
          <cell r="I880">
            <v>183600</v>
          </cell>
          <cell r="J880">
            <v>0</v>
          </cell>
          <cell r="K880">
            <v>0</v>
          </cell>
          <cell r="L880">
            <v>4</v>
          </cell>
          <cell r="M880">
            <v>30600</v>
          </cell>
          <cell r="N880">
            <v>122400</v>
          </cell>
          <cell r="O880">
            <v>0</v>
          </cell>
          <cell r="P880">
            <v>0</v>
          </cell>
          <cell r="Q880">
            <v>0</v>
          </cell>
        </row>
        <row r="881">
          <cell r="E881" t="str">
            <v>圧力計(47921260)</v>
          </cell>
          <cell r="F881">
            <v>1</v>
          </cell>
          <cell r="G881" t="str">
            <v>式</v>
          </cell>
          <cell r="H881">
            <v>74700</v>
          </cell>
          <cell r="I881">
            <v>74700</v>
          </cell>
          <cell r="J881">
            <v>0</v>
          </cell>
          <cell r="K881">
            <v>0</v>
          </cell>
          <cell r="L881">
            <v>1</v>
          </cell>
          <cell r="M881">
            <v>49800</v>
          </cell>
          <cell r="N881">
            <v>49800</v>
          </cell>
          <cell r="O881">
            <v>0</v>
          </cell>
          <cell r="P881">
            <v>0</v>
          </cell>
          <cell r="Q881">
            <v>0</v>
          </cell>
        </row>
        <row r="882">
          <cell r="E882" t="str">
            <v>ｴﾚﾒﾝﾄ(47921350)</v>
          </cell>
          <cell r="F882">
            <v>1</v>
          </cell>
          <cell r="G882" t="str">
            <v>式</v>
          </cell>
          <cell r="H882">
            <v>8940</v>
          </cell>
          <cell r="I882">
            <v>8940</v>
          </cell>
          <cell r="J882">
            <v>0</v>
          </cell>
          <cell r="K882">
            <v>0</v>
          </cell>
          <cell r="L882">
            <v>1</v>
          </cell>
          <cell r="M882">
            <v>5960</v>
          </cell>
          <cell r="N882">
            <v>5960</v>
          </cell>
          <cell r="O882">
            <v>0</v>
          </cell>
          <cell r="P882">
            <v>0</v>
          </cell>
          <cell r="Q882">
            <v>0</v>
          </cell>
        </row>
        <row r="883">
          <cell r="E883" t="str">
            <v>ｴﾚﾒﾝﾄ(47921360)</v>
          </cell>
          <cell r="F883">
            <v>2</v>
          </cell>
          <cell r="G883" t="str">
            <v>式</v>
          </cell>
          <cell r="H883">
            <v>1250</v>
          </cell>
          <cell r="I883">
            <v>2500</v>
          </cell>
          <cell r="J883">
            <v>0</v>
          </cell>
          <cell r="K883">
            <v>0</v>
          </cell>
          <cell r="L883">
            <v>2</v>
          </cell>
          <cell r="M883">
            <v>830</v>
          </cell>
          <cell r="N883">
            <v>1660</v>
          </cell>
          <cell r="O883">
            <v>0</v>
          </cell>
          <cell r="P883">
            <v>0</v>
          </cell>
          <cell r="Q883">
            <v>0</v>
          </cell>
        </row>
        <row r="884">
          <cell r="E884" t="str">
            <v>Oﾘﾝｸﾞ</v>
          </cell>
          <cell r="F884">
            <v>1</v>
          </cell>
          <cell r="G884" t="str">
            <v>式</v>
          </cell>
          <cell r="H884">
            <v>1480</v>
          </cell>
          <cell r="I884">
            <v>1480</v>
          </cell>
          <cell r="J884">
            <v>0</v>
          </cell>
          <cell r="K884">
            <v>0</v>
          </cell>
          <cell r="L884">
            <v>1</v>
          </cell>
          <cell r="M884">
            <v>1230</v>
          </cell>
          <cell r="N884">
            <v>1230</v>
          </cell>
          <cell r="O884">
            <v>0</v>
          </cell>
          <cell r="P884">
            <v>0</v>
          </cell>
          <cell r="Q884">
            <v>0</v>
          </cell>
        </row>
        <row r="885">
          <cell r="E885" t="str">
            <v>乾燥剤(160kg)</v>
          </cell>
          <cell r="F885">
            <v>1</v>
          </cell>
          <cell r="G885" t="str">
            <v>式</v>
          </cell>
          <cell r="H885">
            <v>403500</v>
          </cell>
          <cell r="I885">
            <v>403500</v>
          </cell>
          <cell r="J885">
            <v>0</v>
          </cell>
          <cell r="K885">
            <v>0</v>
          </cell>
          <cell r="L885">
            <v>1</v>
          </cell>
          <cell r="M885">
            <v>269000</v>
          </cell>
          <cell r="N885">
            <v>269000</v>
          </cell>
          <cell r="O885">
            <v>0</v>
          </cell>
          <cell r="P885">
            <v>0</v>
          </cell>
          <cell r="Q885">
            <v>0</v>
          </cell>
        </row>
        <row r="886">
          <cell r="E886" t="str">
            <v>入口弁ﾘﾍﾟｱｷｯﾄ</v>
          </cell>
          <cell r="F886">
            <v>4</v>
          </cell>
          <cell r="G886" t="str">
            <v>式</v>
          </cell>
          <cell r="H886">
            <v>125400</v>
          </cell>
          <cell r="I886">
            <v>501600</v>
          </cell>
          <cell r="J886">
            <v>0</v>
          </cell>
          <cell r="K886">
            <v>0</v>
          </cell>
          <cell r="L886">
            <v>4</v>
          </cell>
          <cell r="M886">
            <v>83600</v>
          </cell>
          <cell r="N886">
            <v>334400</v>
          </cell>
          <cell r="O886">
            <v>0</v>
          </cell>
          <cell r="P886">
            <v>0</v>
          </cell>
          <cell r="Q886">
            <v>0</v>
          </cell>
        </row>
        <row r="887">
          <cell r="E887" t="str">
            <v>ﾊﾟｰｼﾞ弁ﾘﾍﾟｱｷｯﾄ</v>
          </cell>
          <cell r="F887">
            <v>1</v>
          </cell>
          <cell r="G887" t="str">
            <v>式</v>
          </cell>
          <cell r="H887">
            <v>29250</v>
          </cell>
          <cell r="I887">
            <v>29250</v>
          </cell>
          <cell r="J887">
            <v>0</v>
          </cell>
          <cell r="K887">
            <v>0</v>
          </cell>
          <cell r="L887">
            <v>1</v>
          </cell>
          <cell r="M887">
            <v>19500</v>
          </cell>
          <cell r="N887">
            <v>19500</v>
          </cell>
          <cell r="O887">
            <v>0</v>
          </cell>
          <cell r="P887">
            <v>0</v>
          </cell>
          <cell r="Q887">
            <v>0</v>
          </cell>
        </row>
        <row r="888">
          <cell r="E888" t="str">
            <v>出口弁ﾘﾍﾟｱｷｯﾄ</v>
          </cell>
          <cell r="F888">
            <v>1</v>
          </cell>
          <cell r="G888" t="str">
            <v>式</v>
          </cell>
          <cell r="H888">
            <v>165000</v>
          </cell>
          <cell r="I888">
            <v>165000</v>
          </cell>
          <cell r="J888">
            <v>0</v>
          </cell>
          <cell r="K888">
            <v>0</v>
          </cell>
          <cell r="L888">
            <v>1</v>
          </cell>
          <cell r="M888">
            <v>110000</v>
          </cell>
          <cell r="N888">
            <v>110000</v>
          </cell>
          <cell r="O888">
            <v>0</v>
          </cell>
          <cell r="P888">
            <v>0</v>
          </cell>
          <cell r="Q888">
            <v>0</v>
          </cell>
        </row>
        <row r="889">
          <cell r="E889" t="str">
            <v>動圧弁ﾘﾍﾟｱｷｯﾄ</v>
          </cell>
          <cell r="F889">
            <v>1</v>
          </cell>
          <cell r="G889" t="str">
            <v>式</v>
          </cell>
          <cell r="H889">
            <v>25350</v>
          </cell>
          <cell r="I889">
            <v>25350</v>
          </cell>
          <cell r="J889">
            <v>0</v>
          </cell>
          <cell r="K889">
            <v>0</v>
          </cell>
          <cell r="L889">
            <v>1</v>
          </cell>
          <cell r="M889">
            <v>16900</v>
          </cell>
          <cell r="N889">
            <v>16900</v>
          </cell>
          <cell r="O889">
            <v>0</v>
          </cell>
          <cell r="P889">
            <v>0</v>
          </cell>
          <cell r="Q889">
            <v>0</v>
          </cell>
        </row>
        <row r="890">
          <cell r="E890" t="str">
            <v>MIﾘﾍﾟｱｷｯﾄ</v>
          </cell>
          <cell r="F890">
            <v>1</v>
          </cell>
          <cell r="G890" t="str">
            <v>式</v>
          </cell>
          <cell r="H890">
            <v>15900</v>
          </cell>
          <cell r="I890">
            <v>15900</v>
          </cell>
          <cell r="J890">
            <v>0</v>
          </cell>
          <cell r="K890">
            <v>0</v>
          </cell>
          <cell r="L890">
            <v>1</v>
          </cell>
          <cell r="M890">
            <v>10600</v>
          </cell>
          <cell r="N890">
            <v>10600</v>
          </cell>
          <cell r="O890">
            <v>0</v>
          </cell>
          <cell r="P890">
            <v>0</v>
          </cell>
          <cell r="Q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</row>
        <row r="901"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</row>
        <row r="905"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</row>
        <row r="906"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</row>
        <row r="907"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</row>
        <row r="908">
          <cell r="E908" t="str">
            <v>機器冷却水揚水ﾎﾟﾝﾌﾟ点検整備</v>
          </cell>
          <cell r="F908">
            <v>0</v>
          </cell>
          <cell r="G908">
            <v>0</v>
          </cell>
          <cell r="H908">
            <v>0</v>
          </cell>
          <cell r="I908" t="str">
            <v>　</v>
          </cell>
          <cell r="J908">
            <v>0</v>
          </cell>
          <cell r="K908">
            <v>0</v>
          </cell>
          <cell r="L908" t="str">
            <v>　</v>
          </cell>
          <cell r="M908">
            <v>0</v>
          </cell>
          <cell r="N908" t="str">
            <v>　</v>
          </cell>
          <cell r="O908">
            <v>0</v>
          </cell>
          <cell r="P908">
            <v>0</v>
          </cell>
          <cell r="Q908">
            <v>0</v>
          </cell>
        </row>
        <row r="909">
          <cell r="E909" t="str">
            <v>材料費</v>
          </cell>
          <cell r="F909">
            <v>0</v>
          </cell>
          <cell r="G909">
            <v>0</v>
          </cell>
          <cell r="H909">
            <v>0</v>
          </cell>
          <cell r="I909" t="str">
            <v>　</v>
          </cell>
          <cell r="J909">
            <v>0</v>
          </cell>
          <cell r="K909">
            <v>0</v>
          </cell>
          <cell r="L909" t="str">
            <v>　</v>
          </cell>
          <cell r="M909">
            <v>0</v>
          </cell>
          <cell r="N909" t="str">
            <v>　</v>
          </cell>
          <cell r="O909">
            <v>0</v>
          </cell>
          <cell r="P909">
            <v>0</v>
          </cell>
          <cell r="Q909">
            <v>0</v>
          </cell>
        </row>
        <row r="910">
          <cell r="E910" t="str">
            <v>ﾍﾞｱﾘﾝｸﾞ</v>
          </cell>
          <cell r="F910">
            <v>2</v>
          </cell>
          <cell r="G910" t="str">
            <v>台分</v>
          </cell>
          <cell r="H910">
            <v>14400</v>
          </cell>
          <cell r="I910">
            <v>28800</v>
          </cell>
          <cell r="J910">
            <v>0</v>
          </cell>
          <cell r="K910">
            <v>0</v>
          </cell>
          <cell r="L910">
            <v>2</v>
          </cell>
          <cell r="M910">
            <v>12000</v>
          </cell>
          <cell r="N910">
            <v>24000</v>
          </cell>
          <cell r="O910">
            <v>0</v>
          </cell>
          <cell r="P910">
            <v>0</v>
          </cell>
          <cell r="Q910">
            <v>0</v>
          </cell>
        </row>
        <row r="911">
          <cell r="E911" t="str">
            <v>ﾊﾟｯｷﾝｽﾘｰﾌﾞ SUS304HCr</v>
          </cell>
          <cell r="F911">
            <v>2</v>
          </cell>
          <cell r="G911" t="str">
            <v>台分</v>
          </cell>
          <cell r="H911">
            <v>40500</v>
          </cell>
          <cell r="I911">
            <v>81000</v>
          </cell>
          <cell r="J911">
            <v>0</v>
          </cell>
          <cell r="K911">
            <v>0</v>
          </cell>
          <cell r="L911">
            <v>2</v>
          </cell>
          <cell r="M911">
            <v>27000</v>
          </cell>
          <cell r="N911">
            <v>54000</v>
          </cell>
          <cell r="O911">
            <v>0</v>
          </cell>
          <cell r="P911">
            <v>0</v>
          </cell>
          <cell r="Q911">
            <v>0</v>
          </cell>
        </row>
        <row r="912">
          <cell r="E912" t="str">
            <v>ｵｲﾙｼｰﾙ</v>
          </cell>
          <cell r="F912">
            <v>2</v>
          </cell>
          <cell r="G912" t="str">
            <v>台分</v>
          </cell>
          <cell r="H912">
            <v>3000</v>
          </cell>
          <cell r="I912">
            <v>6000</v>
          </cell>
          <cell r="J912">
            <v>0</v>
          </cell>
          <cell r="K912">
            <v>0</v>
          </cell>
          <cell r="L912">
            <v>2</v>
          </cell>
          <cell r="M912">
            <v>2500</v>
          </cell>
          <cell r="N912">
            <v>5000</v>
          </cell>
          <cell r="O912">
            <v>0</v>
          </cell>
          <cell r="P912">
            <v>0</v>
          </cell>
          <cell r="Q912">
            <v>0</v>
          </cell>
        </row>
        <row r="913">
          <cell r="E913" t="str">
            <v>ﾗﾝﾀﾝﾘﾝｸﾞ FC200</v>
          </cell>
          <cell r="F913">
            <v>2</v>
          </cell>
          <cell r="G913" t="str">
            <v>台分</v>
          </cell>
          <cell r="H913">
            <v>7500</v>
          </cell>
          <cell r="I913">
            <v>15000</v>
          </cell>
          <cell r="J913">
            <v>0</v>
          </cell>
          <cell r="K913">
            <v>0</v>
          </cell>
          <cell r="L913">
            <v>2</v>
          </cell>
          <cell r="M913">
            <v>5000</v>
          </cell>
          <cell r="N913">
            <v>10000</v>
          </cell>
          <cell r="O913">
            <v>0</v>
          </cell>
          <cell r="P913">
            <v>0</v>
          </cell>
          <cell r="Q913">
            <v>0</v>
          </cell>
        </row>
        <row r="914">
          <cell r="E914" t="str">
            <v>ｼｰﾄﾊﾟｯｷﾝ</v>
          </cell>
          <cell r="F914">
            <v>2</v>
          </cell>
          <cell r="G914" t="str">
            <v>台分</v>
          </cell>
          <cell r="H914">
            <v>9600</v>
          </cell>
          <cell r="I914">
            <v>19200</v>
          </cell>
          <cell r="J914">
            <v>0</v>
          </cell>
          <cell r="K914">
            <v>0</v>
          </cell>
          <cell r="L914">
            <v>2</v>
          </cell>
          <cell r="M914">
            <v>8000</v>
          </cell>
          <cell r="N914">
            <v>16000</v>
          </cell>
          <cell r="O914">
            <v>0</v>
          </cell>
          <cell r="P914">
            <v>0</v>
          </cell>
          <cell r="Q914">
            <v>0</v>
          </cell>
        </row>
        <row r="915">
          <cell r="E915" t="str">
            <v>ｸﾞﾗﾝﾄﾞﾊﾟｯｷﾝ</v>
          </cell>
          <cell r="F915">
            <v>2</v>
          </cell>
          <cell r="G915" t="str">
            <v>台分</v>
          </cell>
          <cell r="H915">
            <v>7200</v>
          </cell>
          <cell r="I915">
            <v>14400</v>
          </cell>
          <cell r="J915">
            <v>0</v>
          </cell>
          <cell r="K915">
            <v>0</v>
          </cell>
          <cell r="L915">
            <v>2</v>
          </cell>
          <cell r="M915">
            <v>6000</v>
          </cell>
          <cell r="N915">
            <v>12000</v>
          </cell>
          <cell r="O915">
            <v>0</v>
          </cell>
          <cell r="P915">
            <v>0</v>
          </cell>
          <cell r="Q915">
            <v>0</v>
          </cell>
        </row>
        <row r="916">
          <cell r="E916" t="str">
            <v>ｶｯﾌﾟﾘﾝｸﾞﾎﾞﾙﾄｾｯﾄ(O21-4*8)</v>
          </cell>
          <cell r="F916">
            <v>2</v>
          </cell>
          <cell r="G916" t="str">
            <v>台分</v>
          </cell>
          <cell r="H916">
            <v>8400</v>
          </cell>
          <cell r="I916">
            <v>16800</v>
          </cell>
          <cell r="J916">
            <v>0</v>
          </cell>
          <cell r="K916">
            <v>0</v>
          </cell>
          <cell r="L916">
            <v>2</v>
          </cell>
          <cell r="M916">
            <v>7000</v>
          </cell>
          <cell r="N916">
            <v>14000</v>
          </cell>
          <cell r="O916">
            <v>0</v>
          </cell>
          <cell r="P916">
            <v>0</v>
          </cell>
          <cell r="Q916">
            <v>0</v>
          </cell>
        </row>
        <row r="917">
          <cell r="E917" t="str">
            <v>ﾌﾗﾝｼﾞ用ﾊﾟｯｷﾝ</v>
          </cell>
          <cell r="F917">
            <v>2</v>
          </cell>
          <cell r="G917" t="str">
            <v>台分</v>
          </cell>
          <cell r="H917">
            <v>2200</v>
          </cell>
          <cell r="I917">
            <v>4400</v>
          </cell>
          <cell r="J917">
            <v>0</v>
          </cell>
          <cell r="K917">
            <v>0</v>
          </cell>
          <cell r="L917">
            <v>2</v>
          </cell>
          <cell r="M917">
            <v>2000</v>
          </cell>
          <cell r="N917">
            <v>4000</v>
          </cell>
          <cell r="O917">
            <v>0</v>
          </cell>
          <cell r="P917">
            <v>0</v>
          </cell>
          <cell r="Q917">
            <v>0</v>
          </cell>
        </row>
        <row r="918">
          <cell r="E918" t="str">
            <v>補修塗料</v>
          </cell>
          <cell r="F918">
            <v>2</v>
          </cell>
          <cell r="G918" t="str">
            <v>台分</v>
          </cell>
          <cell r="H918">
            <v>4000</v>
          </cell>
          <cell r="I918">
            <v>8000</v>
          </cell>
          <cell r="J918">
            <v>0</v>
          </cell>
          <cell r="K918">
            <v>0</v>
          </cell>
          <cell r="L918">
            <v>2</v>
          </cell>
          <cell r="M918">
            <v>4000</v>
          </cell>
          <cell r="N918">
            <v>8000</v>
          </cell>
          <cell r="O918">
            <v>0</v>
          </cell>
          <cell r="P918">
            <v>0</v>
          </cell>
          <cell r="Q918">
            <v>0</v>
          </cell>
        </row>
        <row r="919"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 t="str">
            <v>　</v>
          </cell>
          <cell r="J919">
            <v>0</v>
          </cell>
          <cell r="K919">
            <v>0</v>
          </cell>
          <cell r="L919" t="str">
            <v>　</v>
          </cell>
          <cell r="M919">
            <v>0</v>
          </cell>
          <cell r="N919" t="str">
            <v>　</v>
          </cell>
          <cell r="O919">
            <v>0</v>
          </cell>
          <cell r="P919">
            <v>0</v>
          </cell>
          <cell r="Q919">
            <v>0</v>
          </cell>
        </row>
        <row r="920">
          <cell r="E920" t="str">
            <v>ﾌﾟﾗﾝﾄ用水揚水ﾎﾟﾝﾌﾟ点検整備</v>
          </cell>
          <cell r="F920">
            <v>0</v>
          </cell>
          <cell r="G920">
            <v>0</v>
          </cell>
          <cell r="H920">
            <v>0</v>
          </cell>
          <cell r="I920" t="str">
            <v>　</v>
          </cell>
          <cell r="J920">
            <v>0</v>
          </cell>
          <cell r="K920">
            <v>0</v>
          </cell>
          <cell r="L920" t="str">
            <v>　</v>
          </cell>
          <cell r="M920">
            <v>0</v>
          </cell>
          <cell r="N920" t="str">
            <v>　</v>
          </cell>
          <cell r="O920">
            <v>0</v>
          </cell>
          <cell r="P920">
            <v>0</v>
          </cell>
          <cell r="Q920">
            <v>0</v>
          </cell>
        </row>
        <row r="921">
          <cell r="E921" t="str">
            <v>材料費</v>
          </cell>
          <cell r="F921">
            <v>0</v>
          </cell>
          <cell r="G921">
            <v>0</v>
          </cell>
          <cell r="H921">
            <v>0</v>
          </cell>
          <cell r="I921" t="str">
            <v>　</v>
          </cell>
          <cell r="J921">
            <v>0</v>
          </cell>
          <cell r="K921">
            <v>0</v>
          </cell>
          <cell r="L921" t="str">
            <v>　</v>
          </cell>
          <cell r="M921">
            <v>0</v>
          </cell>
          <cell r="N921" t="str">
            <v>　</v>
          </cell>
          <cell r="O921">
            <v>0</v>
          </cell>
          <cell r="P921">
            <v>0</v>
          </cell>
          <cell r="Q921">
            <v>0</v>
          </cell>
        </row>
        <row r="922">
          <cell r="E922" t="str">
            <v>ｼｬﾌﾄｾｯﾄ(ﾍﾞｱﾘﾝｸﾞ付)</v>
          </cell>
          <cell r="F922">
            <v>2</v>
          </cell>
          <cell r="G922" t="str">
            <v>台分</v>
          </cell>
          <cell r="H922">
            <v>33500</v>
          </cell>
          <cell r="I922">
            <v>67000</v>
          </cell>
          <cell r="J922">
            <v>0</v>
          </cell>
          <cell r="K922">
            <v>0</v>
          </cell>
          <cell r="L922">
            <v>2</v>
          </cell>
          <cell r="M922">
            <v>22100</v>
          </cell>
          <cell r="N922">
            <v>44200</v>
          </cell>
          <cell r="O922">
            <v>0</v>
          </cell>
          <cell r="P922">
            <v>0</v>
          </cell>
          <cell r="Q922">
            <v>0</v>
          </cell>
        </row>
        <row r="923">
          <cell r="E923" t="str">
            <v>ﾗﾝﾀﾝﾘﾝｸﾞ ﾌﾟﾗｽﾁｯｸ</v>
          </cell>
          <cell r="F923">
            <v>2</v>
          </cell>
          <cell r="G923" t="str">
            <v>台分</v>
          </cell>
          <cell r="H923">
            <v>3000</v>
          </cell>
          <cell r="I923">
            <v>6000</v>
          </cell>
          <cell r="J923">
            <v>0</v>
          </cell>
          <cell r="K923">
            <v>0</v>
          </cell>
          <cell r="L923">
            <v>2</v>
          </cell>
          <cell r="M923">
            <v>2000</v>
          </cell>
          <cell r="N923">
            <v>4000</v>
          </cell>
          <cell r="O923">
            <v>0</v>
          </cell>
          <cell r="P923">
            <v>0</v>
          </cell>
          <cell r="Q923">
            <v>0</v>
          </cell>
        </row>
        <row r="924">
          <cell r="E924" t="str">
            <v>ｸﾞﾗﾝﾄﾞﾊﾟｯｷﾝ</v>
          </cell>
          <cell r="F924">
            <v>2</v>
          </cell>
          <cell r="G924" t="str">
            <v>台分</v>
          </cell>
          <cell r="H924">
            <v>4800</v>
          </cell>
          <cell r="I924">
            <v>9600</v>
          </cell>
          <cell r="J924">
            <v>0</v>
          </cell>
          <cell r="K924">
            <v>0</v>
          </cell>
          <cell r="L924">
            <v>2</v>
          </cell>
          <cell r="M924">
            <v>4000</v>
          </cell>
          <cell r="N924">
            <v>8000</v>
          </cell>
          <cell r="O924">
            <v>0</v>
          </cell>
          <cell r="P924">
            <v>0</v>
          </cell>
          <cell r="Q924">
            <v>0</v>
          </cell>
        </row>
        <row r="925">
          <cell r="E925" t="str">
            <v>ｼｰﾄﾊﾟｯｷﾝ</v>
          </cell>
          <cell r="F925">
            <v>2</v>
          </cell>
          <cell r="G925" t="str">
            <v>台分</v>
          </cell>
          <cell r="H925">
            <v>4800</v>
          </cell>
          <cell r="I925">
            <v>9600</v>
          </cell>
          <cell r="J925">
            <v>0</v>
          </cell>
          <cell r="K925">
            <v>0</v>
          </cell>
          <cell r="L925">
            <v>2</v>
          </cell>
          <cell r="M925">
            <v>4000</v>
          </cell>
          <cell r="N925">
            <v>8000</v>
          </cell>
          <cell r="O925">
            <v>0</v>
          </cell>
          <cell r="P925">
            <v>0</v>
          </cell>
          <cell r="Q925">
            <v>0</v>
          </cell>
        </row>
        <row r="926">
          <cell r="E926" t="str">
            <v>ｶｯﾌﾟﾘﾝｸﾞﾎﾞﾙﾄｾｯﾄ(O21-3*4)</v>
          </cell>
          <cell r="F926">
            <v>2</v>
          </cell>
          <cell r="G926" t="str">
            <v>台分</v>
          </cell>
          <cell r="H926">
            <v>2200</v>
          </cell>
          <cell r="I926">
            <v>4400</v>
          </cell>
          <cell r="J926">
            <v>0</v>
          </cell>
          <cell r="K926">
            <v>0</v>
          </cell>
          <cell r="L926">
            <v>2</v>
          </cell>
          <cell r="M926">
            <v>2000</v>
          </cell>
          <cell r="N926">
            <v>4000</v>
          </cell>
          <cell r="O926">
            <v>0</v>
          </cell>
          <cell r="P926">
            <v>0</v>
          </cell>
          <cell r="Q926">
            <v>0</v>
          </cell>
        </row>
        <row r="927">
          <cell r="E927" t="str">
            <v>ﾗﾋﾞﾘﾝｽ</v>
          </cell>
          <cell r="F927">
            <v>2</v>
          </cell>
          <cell r="G927" t="str">
            <v>台分</v>
          </cell>
          <cell r="H927">
            <v>3000</v>
          </cell>
          <cell r="I927">
            <v>6000</v>
          </cell>
          <cell r="J927">
            <v>0</v>
          </cell>
          <cell r="K927">
            <v>0</v>
          </cell>
          <cell r="L927">
            <v>2</v>
          </cell>
          <cell r="M927">
            <v>2000</v>
          </cell>
          <cell r="N927">
            <v>4000</v>
          </cell>
          <cell r="O927">
            <v>0</v>
          </cell>
          <cell r="P927">
            <v>0</v>
          </cell>
          <cell r="Q927">
            <v>0</v>
          </cell>
        </row>
        <row r="928">
          <cell r="E928" t="str">
            <v>補修塗料</v>
          </cell>
          <cell r="F928">
            <v>2</v>
          </cell>
          <cell r="G928" t="str">
            <v>台分</v>
          </cell>
          <cell r="H928">
            <v>3000</v>
          </cell>
          <cell r="I928">
            <v>6000</v>
          </cell>
          <cell r="J928">
            <v>0</v>
          </cell>
          <cell r="K928">
            <v>0</v>
          </cell>
          <cell r="L928">
            <v>2</v>
          </cell>
          <cell r="M928">
            <v>3000</v>
          </cell>
          <cell r="N928">
            <v>6000</v>
          </cell>
          <cell r="O928">
            <v>0</v>
          </cell>
          <cell r="P928">
            <v>0</v>
          </cell>
          <cell r="Q928">
            <v>0</v>
          </cell>
        </row>
        <row r="929"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 t="str">
            <v>　</v>
          </cell>
          <cell r="M929">
            <v>0</v>
          </cell>
          <cell r="N929" t="str">
            <v>　</v>
          </cell>
          <cell r="O929">
            <v>0</v>
          </cell>
          <cell r="P929">
            <v>0</v>
          </cell>
          <cell r="Q929">
            <v>0</v>
          </cell>
        </row>
        <row r="930">
          <cell r="E930" t="str">
            <v>再利用水揚水ﾎﾟﾝﾌﾟ点検整備</v>
          </cell>
          <cell r="F930">
            <v>0</v>
          </cell>
          <cell r="G930">
            <v>0</v>
          </cell>
          <cell r="H930">
            <v>0</v>
          </cell>
          <cell r="I930" t="str">
            <v>　</v>
          </cell>
          <cell r="J930">
            <v>0</v>
          </cell>
          <cell r="K930">
            <v>0</v>
          </cell>
          <cell r="L930" t="str">
            <v>　</v>
          </cell>
          <cell r="M930">
            <v>0</v>
          </cell>
          <cell r="N930" t="str">
            <v>　</v>
          </cell>
          <cell r="O930">
            <v>0</v>
          </cell>
          <cell r="P930">
            <v>0</v>
          </cell>
          <cell r="Q930">
            <v>0</v>
          </cell>
        </row>
        <row r="931">
          <cell r="E931" t="str">
            <v>材料費</v>
          </cell>
          <cell r="F931">
            <v>0</v>
          </cell>
          <cell r="G931">
            <v>0</v>
          </cell>
          <cell r="H931">
            <v>0</v>
          </cell>
          <cell r="I931" t="str">
            <v>　</v>
          </cell>
          <cell r="J931">
            <v>0</v>
          </cell>
          <cell r="K931">
            <v>0</v>
          </cell>
          <cell r="L931" t="str">
            <v>　</v>
          </cell>
          <cell r="M931">
            <v>0</v>
          </cell>
          <cell r="N931" t="str">
            <v>　</v>
          </cell>
          <cell r="O931">
            <v>0</v>
          </cell>
          <cell r="P931">
            <v>0</v>
          </cell>
          <cell r="Q931">
            <v>0</v>
          </cell>
        </row>
        <row r="932">
          <cell r="E932" t="str">
            <v>ｼｬﾌﾄｾｯﾄ(ﾍﾞｱﾘﾝｸﾞ付)</v>
          </cell>
          <cell r="F932">
            <v>2</v>
          </cell>
          <cell r="G932" t="str">
            <v>台分</v>
          </cell>
          <cell r="H932">
            <v>33500</v>
          </cell>
          <cell r="I932">
            <v>67000</v>
          </cell>
          <cell r="J932">
            <v>0</v>
          </cell>
          <cell r="K932">
            <v>0</v>
          </cell>
          <cell r="L932">
            <v>2</v>
          </cell>
          <cell r="M932">
            <v>22100</v>
          </cell>
          <cell r="N932">
            <v>44200</v>
          </cell>
          <cell r="O932">
            <v>0</v>
          </cell>
          <cell r="P932">
            <v>0</v>
          </cell>
          <cell r="Q932">
            <v>0</v>
          </cell>
        </row>
        <row r="933">
          <cell r="E933" t="str">
            <v>ﾗﾝﾀﾝﾘﾝｸﾞ ﾌﾟﾗｽﾁｯｸ</v>
          </cell>
          <cell r="F933">
            <v>2</v>
          </cell>
          <cell r="G933" t="str">
            <v>台分</v>
          </cell>
          <cell r="H933">
            <v>3000</v>
          </cell>
          <cell r="I933">
            <v>6000</v>
          </cell>
          <cell r="J933">
            <v>0</v>
          </cell>
          <cell r="K933">
            <v>0</v>
          </cell>
          <cell r="L933">
            <v>2</v>
          </cell>
          <cell r="M933">
            <v>2000</v>
          </cell>
          <cell r="N933">
            <v>4000</v>
          </cell>
          <cell r="O933">
            <v>0</v>
          </cell>
          <cell r="P933">
            <v>0</v>
          </cell>
          <cell r="Q933">
            <v>0</v>
          </cell>
        </row>
        <row r="934">
          <cell r="E934" t="str">
            <v>ｸﾞﾗﾝﾄﾞﾊﾟｯｷﾝ</v>
          </cell>
          <cell r="F934">
            <v>2</v>
          </cell>
          <cell r="G934" t="str">
            <v>台分</v>
          </cell>
          <cell r="H934">
            <v>4800</v>
          </cell>
          <cell r="I934">
            <v>9600</v>
          </cell>
          <cell r="J934">
            <v>0</v>
          </cell>
          <cell r="K934">
            <v>0</v>
          </cell>
          <cell r="L934">
            <v>2</v>
          </cell>
          <cell r="M934">
            <v>4000</v>
          </cell>
          <cell r="N934">
            <v>8000</v>
          </cell>
          <cell r="O934">
            <v>0</v>
          </cell>
          <cell r="P934">
            <v>0</v>
          </cell>
          <cell r="Q934">
            <v>0</v>
          </cell>
        </row>
        <row r="935">
          <cell r="E935" t="str">
            <v>ｼｰﾄﾊﾟｯｷﾝ</v>
          </cell>
          <cell r="F935">
            <v>2</v>
          </cell>
          <cell r="G935" t="str">
            <v>台分</v>
          </cell>
          <cell r="H935">
            <v>4800</v>
          </cell>
          <cell r="I935">
            <v>9600</v>
          </cell>
          <cell r="J935">
            <v>0</v>
          </cell>
          <cell r="K935">
            <v>0</v>
          </cell>
          <cell r="L935">
            <v>2</v>
          </cell>
          <cell r="M935">
            <v>4000</v>
          </cell>
          <cell r="N935">
            <v>8000</v>
          </cell>
          <cell r="O935">
            <v>0</v>
          </cell>
          <cell r="P935">
            <v>0</v>
          </cell>
          <cell r="Q935">
            <v>0</v>
          </cell>
        </row>
        <row r="936">
          <cell r="E936" t="str">
            <v>ｶｯﾌﾟﾘﾝｸﾞﾎﾞﾙﾄｾｯﾄ(O21-3*4)</v>
          </cell>
          <cell r="F936">
            <v>2</v>
          </cell>
          <cell r="G936" t="str">
            <v>台分</v>
          </cell>
          <cell r="H936">
            <v>2200</v>
          </cell>
          <cell r="I936">
            <v>4400</v>
          </cell>
          <cell r="J936">
            <v>0</v>
          </cell>
          <cell r="K936">
            <v>0</v>
          </cell>
          <cell r="L936">
            <v>2</v>
          </cell>
          <cell r="M936">
            <v>2000</v>
          </cell>
          <cell r="N936">
            <v>4000</v>
          </cell>
          <cell r="O936">
            <v>0</v>
          </cell>
          <cell r="P936">
            <v>0</v>
          </cell>
          <cell r="Q936">
            <v>0</v>
          </cell>
        </row>
        <row r="937">
          <cell r="E937" t="str">
            <v>ﾗﾋﾞﾘﾝｽ</v>
          </cell>
          <cell r="F937">
            <v>2</v>
          </cell>
          <cell r="G937" t="str">
            <v>台分</v>
          </cell>
          <cell r="H937">
            <v>3000</v>
          </cell>
          <cell r="I937">
            <v>6000</v>
          </cell>
          <cell r="J937">
            <v>0</v>
          </cell>
          <cell r="K937">
            <v>0</v>
          </cell>
          <cell r="L937">
            <v>2</v>
          </cell>
          <cell r="M937">
            <v>2000</v>
          </cell>
          <cell r="N937">
            <v>4000</v>
          </cell>
          <cell r="O937">
            <v>0</v>
          </cell>
          <cell r="P937">
            <v>0</v>
          </cell>
          <cell r="Q937">
            <v>0</v>
          </cell>
        </row>
        <row r="938">
          <cell r="E938" t="str">
            <v>補修塗料</v>
          </cell>
          <cell r="F938">
            <v>2</v>
          </cell>
          <cell r="G938" t="str">
            <v>台分</v>
          </cell>
          <cell r="H938">
            <v>3000</v>
          </cell>
          <cell r="I938">
            <v>6000</v>
          </cell>
          <cell r="J938">
            <v>0</v>
          </cell>
          <cell r="K938">
            <v>0</v>
          </cell>
          <cell r="L938">
            <v>2</v>
          </cell>
          <cell r="M938">
            <v>3000</v>
          </cell>
          <cell r="N938">
            <v>6000</v>
          </cell>
          <cell r="O938">
            <v>0</v>
          </cell>
          <cell r="P938">
            <v>0</v>
          </cell>
          <cell r="Q938">
            <v>0</v>
          </cell>
        </row>
        <row r="939"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 t="str">
            <v>　</v>
          </cell>
          <cell r="J939">
            <v>0</v>
          </cell>
          <cell r="K939">
            <v>0</v>
          </cell>
          <cell r="L939" t="str">
            <v>　</v>
          </cell>
          <cell r="M939">
            <v>0</v>
          </cell>
          <cell r="N939" t="str">
            <v>　</v>
          </cell>
          <cell r="O939">
            <v>0</v>
          </cell>
          <cell r="P939">
            <v>0</v>
          </cell>
          <cell r="Q939">
            <v>0</v>
          </cell>
        </row>
        <row r="940">
          <cell r="E940" t="str">
            <v>井水移送ﾎﾟﾝﾌﾟ点検整備</v>
          </cell>
          <cell r="F940">
            <v>0</v>
          </cell>
          <cell r="G940">
            <v>0</v>
          </cell>
          <cell r="H940">
            <v>0</v>
          </cell>
          <cell r="I940" t="str">
            <v>　</v>
          </cell>
          <cell r="J940">
            <v>0</v>
          </cell>
          <cell r="K940">
            <v>0</v>
          </cell>
          <cell r="L940" t="str">
            <v>　</v>
          </cell>
          <cell r="M940">
            <v>0</v>
          </cell>
          <cell r="N940" t="str">
            <v>　</v>
          </cell>
          <cell r="O940">
            <v>0</v>
          </cell>
          <cell r="P940">
            <v>0</v>
          </cell>
          <cell r="Q940" t="str">
            <v>扶よう</v>
          </cell>
        </row>
        <row r="941">
          <cell r="E941" t="str">
            <v>材料費</v>
          </cell>
          <cell r="F941">
            <v>0</v>
          </cell>
          <cell r="G941">
            <v>0</v>
          </cell>
          <cell r="H941">
            <v>0</v>
          </cell>
          <cell r="I941" t="str">
            <v>　</v>
          </cell>
          <cell r="J941">
            <v>0</v>
          </cell>
          <cell r="K941">
            <v>0</v>
          </cell>
          <cell r="L941" t="str">
            <v>　</v>
          </cell>
          <cell r="M941">
            <v>0</v>
          </cell>
          <cell r="N941" t="str">
            <v>　</v>
          </cell>
          <cell r="O941">
            <v>0</v>
          </cell>
          <cell r="P941">
            <v>0</v>
          </cell>
          <cell r="Q941">
            <v>0</v>
          </cell>
        </row>
        <row r="942">
          <cell r="E942" t="str">
            <v>水切りﾂﾊﾞ(前側)</v>
          </cell>
          <cell r="F942">
            <v>2</v>
          </cell>
          <cell r="G942" t="str">
            <v>個</v>
          </cell>
          <cell r="H942">
            <v>420</v>
          </cell>
          <cell r="I942">
            <v>840</v>
          </cell>
          <cell r="J942">
            <v>0</v>
          </cell>
          <cell r="K942">
            <v>0</v>
          </cell>
          <cell r="L942">
            <v>2</v>
          </cell>
          <cell r="M942">
            <v>140</v>
          </cell>
          <cell r="N942">
            <v>280</v>
          </cell>
          <cell r="O942">
            <v>0</v>
          </cell>
          <cell r="P942">
            <v>0</v>
          </cell>
          <cell r="Q942">
            <v>0</v>
          </cell>
        </row>
        <row r="943">
          <cell r="E943" t="str">
            <v>水切りﾂﾊﾞ(後側)</v>
          </cell>
          <cell r="F943">
            <v>2</v>
          </cell>
          <cell r="G943" t="str">
            <v>個</v>
          </cell>
          <cell r="H943">
            <v>420</v>
          </cell>
          <cell r="I943">
            <v>840</v>
          </cell>
          <cell r="J943">
            <v>0</v>
          </cell>
          <cell r="K943">
            <v>0</v>
          </cell>
          <cell r="L943">
            <v>2</v>
          </cell>
          <cell r="M943">
            <v>140</v>
          </cell>
          <cell r="N943">
            <v>280</v>
          </cell>
          <cell r="O943">
            <v>0</v>
          </cell>
          <cell r="P943">
            <v>0</v>
          </cell>
          <cell r="Q943">
            <v>0</v>
          </cell>
        </row>
        <row r="944">
          <cell r="E944" t="str">
            <v>ｽﾘｰﾌﾞ</v>
          </cell>
          <cell r="F944">
            <v>2</v>
          </cell>
          <cell r="G944" t="str">
            <v>個</v>
          </cell>
          <cell r="H944">
            <v>5400</v>
          </cell>
          <cell r="I944">
            <v>10800</v>
          </cell>
          <cell r="J944">
            <v>0</v>
          </cell>
          <cell r="K944">
            <v>0</v>
          </cell>
          <cell r="L944">
            <v>2</v>
          </cell>
          <cell r="M944">
            <v>3570</v>
          </cell>
          <cell r="N944">
            <v>7140</v>
          </cell>
          <cell r="O944">
            <v>0</v>
          </cell>
          <cell r="P944">
            <v>0</v>
          </cell>
          <cell r="Q944">
            <v>0</v>
          </cell>
        </row>
        <row r="945">
          <cell r="E945" t="str">
            <v>ｸﾞﾗﾝﾄﾞﾊﾟｯｷﾝ</v>
          </cell>
          <cell r="F945">
            <v>2</v>
          </cell>
          <cell r="G945" t="str">
            <v>個</v>
          </cell>
          <cell r="H945">
            <v>740</v>
          </cell>
          <cell r="I945">
            <v>1480</v>
          </cell>
          <cell r="J945">
            <v>0</v>
          </cell>
          <cell r="K945">
            <v>0</v>
          </cell>
          <cell r="L945">
            <v>2</v>
          </cell>
          <cell r="M945">
            <v>610</v>
          </cell>
          <cell r="N945">
            <v>1220</v>
          </cell>
          <cell r="O945">
            <v>0</v>
          </cell>
          <cell r="P945">
            <v>0</v>
          </cell>
          <cell r="Q945">
            <v>0</v>
          </cell>
        </row>
        <row r="946">
          <cell r="E946" t="str">
            <v>封水ﾘﾝｸﾞ</v>
          </cell>
          <cell r="F946">
            <v>2</v>
          </cell>
          <cell r="G946" t="str">
            <v>個</v>
          </cell>
          <cell r="H946">
            <v>2800</v>
          </cell>
          <cell r="I946">
            <v>5600</v>
          </cell>
          <cell r="J946">
            <v>0</v>
          </cell>
          <cell r="K946">
            <v>0</v>
          </cell>
          <cell r="L946">
            <v>2</v>
          </cell>
          <cell r="M946">
            <v>1980</v>
          </cell>
          <cell r="N946">
            <v>3960</v>
          </cell>
          <cell r="O946">
            <v>0</v>
          </cell>
          <cell r="P946">
            <v>0</v>
          </cell>
          <cell r="Q946">
            <v>0</v>
          </cell>
        </row>
        <row r="947">
          <cell r="E947" t="str">
            <v>ﾗｲﾅｰﾘﾝｸﾞ(前側)</v>
          </cell>
          <cell r="F947">
            <v>2</v>
          </cell>
          <cell r="G947" t="str">
            <v>個</v>
          </cell>
          <cell r="H947">
            <v>3570</v>
          </cell>
          <cell r="I947">
            <v>7140</v>
          </cell>
          <cell r="J947">
            <v>0</v>
          </cell>
          <cell r="K947">
            <v>0</v>
          </cell>
          <cell r="L947">
            <v>2</v>
          </cell>
          <cell r="M947">
            <v>2380</v>
          </cell>
          <cell r="N947">
            <v>4760</v>
          </cell>
          <cell r="O947">
            <v>0</v>
          </cell>
          <cell r="P947">
            <v>0</v>
          </cell>
          <cell r="Q947">
            <v>0</v>
          </cell>
        </row>
        <row r="948">
          <cell r="E948" t="str">
            <v>ﾗｲﾅｰﾘﾝｸﾞ(後側)</v>
          </cell>
          <cell r="F948">
            <v>2</v>
          </cell>
          <cell r="G948" t="str">
            <v>個</v>
          </cell>
          <cell r="H948">
            <v>3960</v>
          </cell>
          <cell r="I948">
            <v>7920</v>
          </cell>
          <cell r="J948">
            <v>0</v>
          </cell>
          <cell r="K948">
            <v>0</v>
          </cell>
          <cell r="L948">
            <v>2</v>
          </cell>
          <cell r="M948">
            <v>2640</v>
          </cell>
          <cell r="N948">
            <v>5280</v>
          </cell>
          <cell r="O948">
            <v>0</v>
          </cell>
          <cell r="P948">
            <v>0</v>
          </cell>
          <cell r="Q948">
            <v>0</v>
          </cell>
        </row>
        <row r="949">
          <cell r="E949" t="str">
            <v>軸受 ﾎﾟﾝﾌﾟ部</v>
          </cell>
          <cell r="F949">
            <v>4</v>
          </cell>
          <cell r="G949" t="str">
            <v>個</v>
          </cell>
          <cell r="H949">
            <v>600</v>
          </cell>
          <cell r="I949">
            <v>2400</v>
          </cell>
          <cell r="J949">
            <v>0</v>
          </cell>
          <cell r="K949">
            <v>0</v>
          </cell>
          <cell r="L949">
            <v>4</v>
          </cell>
          <cell r="M949">
            <v>540</v>
          </cell>
          <cell r="N949">
            <v>2160</v>
          </cell>
          <cell r="O949">
            <v>0</v>
          </cell>
          <cell r="P949">
            <v>0</v>
          </cell>
          <cell r="Q949">
            <v>0</v>
          </cell>
        </row>
        <row r="950">
          <cell r="E950" t="str">
            <v>軸受 ﾓｰﾀｰ部</v>
          </cell>
          <cell r="F950">
            <v>4</v>
          </cell>
          <cell r="G950" t="str">
            <v>個</v>
          </cell>
          <cell r="H950">
            <v>430</v>
          </cell>
          <cell r="I950">
            <v>1720</v>
          </cell>
          <cell r="J950">
            <v>0</v>
          </cell>
          <cell r="K950">
            <v>0</v>
          </cell>
          <cell r="L950">
            <v>4</v>
          </cell>
          <cell r="M950">
            <v>390</v>
          </cell>
          <cell r="N950">
            <v>1560</v>
          </cell>
          <cell r="O950">
            <v>0</v>
          </cell>
          <cell r="P950">
            <v>0</v>
          </cell>
          <cell r="Q950">
            <v>0</v>
          </cell>
        </row>
        <row r="951">
          <cell r="E951" t="str">
            <v>軸受箱ﾕﾆｯﾄ(24)</v>
          </cell>
          <cell r="F951">
            <v>1</v>
          </cell>
          <cell r="G951" t="str">
            <v>個</v>
          </cell>
          <cell r="H951">
            <v>18080</v>
          </cell>
          <cell r="I951">
            <v>18080</v>
          </cell>
          <cell r="J951">
            <v>0</v>
          </cell>
          <cell r="K951">
            <v>0</v>
          </cell>
          <cell r="L951">
            <v>1</v>
          </cell>
          <cell r="M951">
            <v>11300</v>
          </cell>
          <cell r="N951">
            <v>11300</v>
          </cell>
          <cell r="O951">
            <v>0</v>
          </cell>
          <cell r="P951">
            <v>0</v>
          </cell>
          <cell r="Q951">
            <v>0</v>
          </cell>
        </row>
        <row r="952">
          <cell r="E952" t="str">
            <v>軸受ｶﾊﾞｰﾕﾆｯﾄ(24)</v>
          </cell>
          <cell r="F952">
            <v>1</v>
          </cell>
          <cell r="G952" t="str">
            <v>個</v>
          </cell>
          <cell r="H952">
            <v>2580</v>
          </cell>
          <cell r="I952">
            <v>2580</v>
          </cell>
          <cell r="J952">
            <v>0</v>
          </cell>
          <cell r="K952">
            <v>0</v>
          </cell>
          <cell r="L952">
            <v>1</v>
          </cell>
          <cell r="M952">
            <v>1610</v>
          </cell>
          <cell r="N952">
            <v>1610</v>
          </cell>
          <cell r="O952">
            <v>0</v>
          </cell>
          <cell r="P952">
            <v>0</v>
          </cell>
          <cell r="Q952">
            <v>0</v>
          </cell>
        </row>
        <row r="953">
          <cell r="E953" t="str">
            <v>ﾍﾞｱﾘﾝｸﾞ</v>
          </cell>
          <cell r="F953">
            <v>2</v>
          </cell>
          <cell r="G953" t="str">
            <v>個</v>
          </cell>
          <cell r="H953">
            <v>1310</v>
          </cell>
          <cell r="I953">
            <v>2620</v>
          </cell>
          <cell r="J953">
            <v>0</v>
          </cell>
          <cell r="K953">
            <v>0</v>
          </cell>
          <cell r="L953">
            <v>2</v>
          </cell>
          <cell r="M953">
            <v>820</v>
          </cell>
          <cell r="N953">
            <v>1640</v>
          </cell>
          <cell r="O953">
            <v>0</v>
          </cell>
          <cell r="P953">
            <v>0</v>
          </cell>
          <cell r="Q953">
            <v>0</v>
          </cell>
        </row>
        <row r="954">
          <cell r="E954" t="str">
            <v>ﾌﾞﾗｹｯﾄ(24)</v>
          </cell>
          <cell r="F954">
            <v>1</v>
          </cell>
          <cell r="G954" t="str">
            <v>個</v>
          </cell>
          <cell r="H954">
            <v>35520</v>
          </cell>
          <cell r="I954">
            <v>35520</v>
          </cell>
          <cell r="J954">
            <v>0</v>
          </cell>
          <cell r="K954">
            <v>0</v>
          </cell>
          <cell r="L954">
            <v>1</v>
          </cell>
          <cell r="M954">
            <v>22200</v>
          </cell>
          <cell r="N954">
            <v>22200</v>
          </cell>
          <cell r="O954">
            <v>0</v>
          </cell>
          <cell r="P954">
            <v>0</v>
          </cell>
          <cell r="Q954">
            <v>0</v>
          </cell>
        </row>
        <row r="955">
          <cell r="E955" t="str">
            <v>ｸﾞﾘｽｶﾗｰ(P側)</v>
          </cell>
          <cell r="F955">
            <v>2</v>
          </cell>
          <cell r="G955" t="str">
            <v>個</v>
          </cell>
          <cell r="H955">
            <v>340</v>
          </cell>
          <cell r="I955">
            <v>680</v>
          </cell>
          <cell r="J955">
            <v>0</v>
          </cell>
          <cell r="K955">
            <v>0</v>
          </cell>
          <cell r="L955">
            <v>2</v>
          </cell>
          <cell r="M955">
            <v>210</v>
          </cell>
          <cell r="N955">
            <v>420</v>
          </cell>
          <cell r="O955">
            <v>0</v>
          </cell>
          <cell r="P955">
            <v>0</v>
          </cell>
          <cell r="Q955">
            <v>0</v>
          </cell>
        </row>
        <row r="956"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</row>
        <row r="957"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</row>
        <row r="958">
          <cell r="E958" t="str">
            <v>除鉄･除ﾏﾝｶﾞﾝ装置清掃点検整備</v>
          </cell>
          <cell r="F958">
            <v>0</v>
          </cell>
          <cell r="G958">
            <v>0</v>
          </cell>
          <cell r="H958">
            <v>0</v>
          </cell>
          <cell r="I958" t="str">
            <v>　</v>
          </cell>
          <cell r="J958">
            <v>0</v>
          </cell>
          <cell r="K958">
            <v>0</v>
          </cell>
          <cell r="L958" t="str">
            <v>　</v>
          </cell>
          <cell r="M958">
            <v>0</v>
          </cell>
          <cell r="N958" t="str">
            <v>　</v>
          </cell>
          <cell r="O958">
            <v>0</v>
          </cell>
          <cell r="P958" t="str">
            <v>群馬利水</v>
          </cell>
          <cell r="Q958">
            <v>0</v>
          </cell>
        </row>
        <row r="959">
          <cell r="E959" t="str">
            <v>材料費</v>
          </cell>
          <cell r="F959">
            <v>0</v>
          </cell>
          <cell r="G959">
            <v>0</v>
          </cell>
          <cell r="H959">
            <v>0</v>
          </cell>
          <cell r="I959" t="str">
            <v>　</v>
          </cell>
          <cell r="J959">
            <v>0</v>
          </cell>
          <cell r="K959">
            <v>0</v>
          </cell>
          <cell r="L959" t="str">
            <v>　</v>
          </cell>
          <cell r="M959">
            <v>0</v>
          </cell>
          <cell r="N959" t="str">
            <v>　</v>
          </cell>
          <cell r="O959">
            <v>0</v>
          </cell>
          <cell r="P959">
            <v>0</v>
          </cell>
          <cell r="Q959">
            <v>0</v>
          </cell>
        </row>
        <row r="960">
          <cell r="E960" t="str">
            <v>ろ材 ﾌｪﾚｻｲﾄU</v>
          </cell>
          <cell r="F960">
            <v>13</v>
          </cell>
          <cell r="G960" t="str">
            <v>袋</v>
          </cell>
          <cell r="H960">
            <v>5200</v>
          </cell>
          <cell r="I960">
            <v>67600</v>
          </cell>
          <cell r="J960">
            <v>0</v>
          </cell>
          <cell r="K960">
            <v>0</v>
          </cell>
          <cell r="L960">
            <v>13</v>
          </cell>
          <cell r="M960">
            <v>2600</v>
          </cell>
          <cell r="N960">
            <v>33800</v>
          </cell>
          <cell r="O960">
            <v>0</v>
          </cell>
          <cell r="P960">
            <v>0</v>
          </cell>
          <cell r="Q960">
            <v>0</v>
          </cell>
        </row>
        <row r="961">
          <cell r="E961" t="str">
            <v>ろ材 ﾌｪﾚｻｲﾄAH</v>
          </cell>
          <cell r="F961">
            <v>11</v>
          </cell>
          <cell r="G961" t="str">
            <v>袋</v>
          </cell>
          <cell r="H961">
            <v>11600</v>
          </cell>
          <cell r="I961">
            <v>127600</v>
          </cell>
          <cell r="J961">
            <v>0</v>
          </cell>
          <cell r="K961">
            <v>0</v>
          </cell>
          <cell r="L961">
            <v>11</v>
          </cell>
          <cell r="M961">
            <v>5800</v>
          </cell>
          <cell r="N961">
            <v>63800</v>
          </cell>
          <cell r="O961">
            <v>0</v>
          </cell>
          <cell r="P961">
            <v>0</v>
          </cell>
          <cell r="Q961">
            <v>0</v>
          </cell>
        </row>
        <row r="962">
          <cell r="E962" t="str">
            <v>支持床用砂利 2～5m/m</v>
          </cell>
          <cell r="F962">
            <v>4</v>
          </cell>
          <cell r="G962" t="str">
            <v>袋</v>
          </cell>
          <cell r="H962">
            <v>2600</v>
          </cell>
          <cell r="I962">
            <v>10400</v>
          </cell>
          <cell r="J962">
            <v>0</v>
          </cell>
          <cell r="K962">
            <v>0</v>
          </cell>
          <cell r="L962">
            <v>4</v>
          </cell>
          <cell r="M962">
            <v>1300</v>
          </cell>
          <cell r="N962">
            <v>5200</v>
          </cell>
          <cell r="O962">
            <v>0</v>
          </cell>
          <cell r="P962">
            <v>0</v>
          </cell>
          <cell r="Q962">
            <v>0</v>
          </cell>
        </row>
        <row r="963">
          <cell r="E963" t="str">
            <v>支持床用砂利 4～8m/m</v>
          </cell>
          <cell r="F963">
            <v>3</v>
          </cell>
          <cell r="G963" t="str">
            <v>袋</v>
          </cell>
          <cell r="H963">
            <v>2600</v>
          </cell>
          <cell r="I963">
            <v>7800</v>
          </cell>
          <cell r="J963">
            <v>0</v>
          </cell>
          <cell r="K963">
            <v>0</v>
          </cell>
          <cell r="L963">
            <v>3</v>
          </cell>
          <cell r="M963">
            <v>1300</v>
          </cell>
          <cell r="N963">
            <v>3900</v>
          </cell>
          <cell r="O963">
            <v>0</v>
          </cell>
          <cell r="P963">
            <v>0</v>
          </cell>
          <cell r="Q963">
            <v>0</v>
          </cell>
        </row>
        <row r="964">
          <cell r="E964" t="str">
            <v>支持床用砂利 8～12m/m</v>
          </cell>
          <cell r="F964">
            <v>4</v>
          </cell>
          <cell r="G964" t="str">
            <v>袋</v>
          </cell>
          <cell r="H964">
            <v>2600</v>
          </cell>
          <cell r="I964">
            <v>10400</v>
          </cell>
          <cell r="J964">
            <v>0</v>
          </cell>
          <cell r="K964">
            <v>0</v>
          </cell>
          <cell r="L964">
            <v>4</v>
          </cell>
          <cell r="M964">
            <v>1300</v>
          </cell>
          <cell r="N964">
            <v>5200</v>
          </cell>
          <cell r="O964">
            <v>0</v>
          </cell>
          <cell r="P964">
            <v>0</v>
          </cell>
          <cell r="Q964">
            <v>0</v>
          </cell>
        </row>
        <row r="965">
          <cell r="E965" t="str">
            <v>支持床用砂利 12～20m/m</v>
          </cell>
          <cell r="F965">
            <v>4</v>
          </cell>
          <cell r="G965" t="str">
            <v>袋</v>
          </cell>
          <cell r="H965">
            <v>2600</v>
          </cell>
          <cell r="I965">
            <v>10400</v>
          </cell>
          <cell r="J965">
            <v>0</v>
          </cell>
          <cell r="K965">
            <v>0</v>
          </cell>
          <cell r="L965">
            <v>4</v>
          </cell>
          <cell r="M965">
            <v>1300</v>
          </cell>
          <cell r="N965">
            <v>5200</v>
          </cell>
          <cell r="O965">
            <v>0</v>
          </cell>
          <cell r="P965">
            <v>0</v>
          </cell>
          <cell r="Q965">
            <v>0</v>
          </cell>
        </row>
        <row r="966">
          <cell r="E966" t="str">
            <v>支持床用砂利 20～35m/m</v>
          </cell>
          <cell r="F966">
            <v>4</v>
          </cell>
          <cell r="G966" t="str">
            <v>袋</v>
          </cell>
          <cell r="H966">
            <v>2600</v>
          </cell>
          <cell r="I966">
            <v>10400</v>
          </cell>
          <cell r="J966">
            <v>0</v>
          </cell>
          <cell r="K966">
            <v>0</v>
          </cell>
          <cell r="L966">
            <v>4</v>
          </cell>
          <cell r="M966">
            <v>1300</v>
          </cell>
          <cell r="N966">
            <v>5200</v>
          </cell>
          <cell r="O966">
            <v>0</v>
          </cell>
          <cell r="P966">
            <v>0</v>
          </cell>
          <cell r="Q966">
            <v>0</v>
          </cell>
        </row>
        <row r="967"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 t="str">
            <v>　</v>
          </cell>
          <cell r="J967">
            <v>0</v>
          </cell>
          <cell r="K967">
            <v>0</v>
          </cell>
          <cell r="L967" t="str">
            <v>　</v>
          </cell>
          <cell r="M967">
            <v>0</v>
          </cell>
          <cell r="N967" t="str">
            <v>　</v>
          </cell>
          <cell r="O967">
            <v>0</v>
          </cell>
          <cell r="P967">
            <v>0</v>
          </cell>
          <cell r="Q967">
            <v>0</v>
          </cell>
        </row>
        <row r="968">
          <cell r="E968" t="str">
            <v>電気計装設備</v>
          </cell>
          <cell r="F968">
            <v>0</v>
          </cell>
          <cell r="G968">
            <v>0</v>
          </cell>
          <cell r="H968">
            <v>0</v>
          </cell>
          <cell r="I968" t="str">
            <v>　</v>
          </cell>
          <cell r="J968">
            <v>0</v>
          </cell>
          <cell r="K968">
            <v>0</v>
          </cell>
          <cell r="L968" t="str">
            <v>　</v>
          </cell>
          <cell r="M968">
            <v>0</v>
          </cell>
          <cell r="N968" t="str">
            <v>　</v>
          </cell>
          <cell r="O968">
            <v>0</v>
          </cell>
          <cell r="P968">
            <v>0</v>
          </cell>
          <cell r="Q968" t="str">
            <v>エサ電</v>
          </cell>
        </row>
        <row r="969"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 t="str">
            <v>　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E970" t="str">
            <v>排水処理設備点検整備</v>
          </cell>
          <cell r="F970">
            <v>0</v>
          </cell>
          <cell r="G970">
            <v>0</v>
          </cell>
          <cell r="H970">
            <v>0</v>
          </cell>
          <cell r="I970" t="str">
            <v>　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（株）オーエムプラント</v>
          </cell>
        </row>
        <row r="971">
          <cell r="E971" t="str">
            <v>各種ﾌﾞﾛﾜｰ点検整備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E972" t="str">
            <v>撹拌ﾌﾞﾛﾜｰ整備(1台)</v>
          </cell>
          <cell r="F972">
            <v>0</v>
          </cell>
          <cell r="G972">
            <v>0</v>
          </cell>
          <cell r="H972">
            <v>0</v>
          </cell>
          <cell r="I972" t="str">
            <v>　</v>
          </cell>
          <cell r="J972">
            <v>0</v>
          </cell>
          <cell r="K972">
            <v>0</v>
          </cell>
          <cell r="L972" t="str">
            <v>　</v>
          </cell>
          <cell r="M972">
            <v>0</v>
          </cell>
          <cell r="N972" t="str">
            <v>　</v>
          </cell>
          <cell r="O972">
            <v>0</v>
          </cell>
          <cell r="P972">
            <v>0</v>
          </cell>
          <cell r="Q972">
            <v>0</v>
          </cell>
        </row>
        <row r="973">
          <cell r="E973" t="str">
            <v>材料費</v>
          </cell>
          <cell r="F973">
            <v>0</v>
          </cell>
          <cell r="G973">
            <v>0</v>
          </cell>
          <cell r="H973">
            <v>0</v>
          </cell>
          <cell r="I973" t="str">
            <v>　</v>
          </cell>
          <cell r="J973">
            <v>0</v>
          </cell>
          <cell r="K973">
            <v>0</v>
          </cell>
          <cell r="L973" t="str">
            <v>　</v>
          </cell>
          <cell r="M973">
            <v>0</v>
          </cell>
          <cell r="N973" t="str">
            <v>　</v>
          </cell>
          <cell r="O973">
            <v>0</v>
          </cell>
          <cell r="P973">
            <v>0</v>
          </cell>
          <cell r="Q973">
            <v>0</v>
          </cell>
        </row>
        <row r="974">
          <cell r="E974" t="str">
            <v>軸受(ﾌﾞﾛﾜｰ)</v>
          </cell>
          <cell r="F974">
            <v>1</v>
          </cell>
          <cell r="G974" t="str">
            <v>組</v>
          </cell>
          <cell r="H974">
            <v>46200</v>
          </cell>
          <cell r="I974">
            <v>46200</v>
          </cell>
          <cell r="J974">
            <v>0</v>
          </cell>
          <cell r="K974">
            <v>0</v>
          </cell>
          <cell r="L974">
            <v>1</v>
          </cell>
          <cell r="M974">
            <v>33800</v>
          </cell>
          <cell r="N974">
            <v>33800</v>
          </cell>
          <cell r="O974">
            <v>0</v>
          </cell>
          <cell r="P974">
            <v>0</v>
          </cell>
          <cell r="Q974" t="str">
            <v>H12年より材料費8%ほど全部UPしている</v>
          </cell>
        </row>
        <row r="975">
          <cell r="E975" t="str">
            <v>軸受(ﾓｰﾀｰ)</v>
          </cell>
          <cell r="F975">
            <v>1</v>
          </cell>
          <cell r="G975" t="str">
            <v>組</v>
          </cell>
          <cell r="H975">
            <v>5300</v>
          </cell>
          <cell r="I975">
            <v>5300</v>
          </cell>
          <cell r="J975">
            <v>0</v>
          </cell>
          <cell r="K975">
            <v>0</v>
          </cell>
          <cell r="L975">
            <v>1</v>
          </cell>
          <cell r="M975">
            <v>3900</v>
          </cell>
          <cell r="N975">
            <v>3900</v>
          </cell>
          <cell r="O975">
            <v>0</v>
          </cell>
          <cell r="P975">
            <v>0</v>
          </cell>
          <cell r="Q975" t="str">
            <v>ＨＺはH12年度より5%up</v>
          </cell>
        </row>
        <row r="976">
          <cell r="E976" t="str">
            <v>Vﾍﾞﾙﾄ</v>
          </cell>
          <cell r="F976">
            <v>1</v>
          </cell>
          <cell r="G976" t="str">
            <v>組</v>
          </cell>
          <cell r="H976">
            <v>6100</v>
          </cell>
          <cell r="I976">
            <v>6100</v>
          </cell>
          <cell r="J976">
            <v>0</v>
          </cell>
          <cell r="K976">
            <v>0</v>
          </cell>
          <cell r="L976">
            <v>1</v>
          </cell>
          <cell r="M976">
            <v>5200</v>
          </cell>
          <cell r="N976">
            <v>5200</v>
          </cell>
          <cell r="O976">
            <v>0</v>
          </cell>
          <cell r="P976">
            <v>0</v>
          </cell>
          <cell r="Q976">
            <v>0</v>
          </cell>
        </row>
        <row r="977">
          <cell r="E977" t="str">
            <v>油止めｶﾗｰ</v>
          </cell>
          <cell r="F977">
            <v>1</v>
          </cell>
          <cell r="G977" t="str">
            <v>組</v>
          </cell>
          <cell r="H977">
            <v>19400</v>
          </cell>
          <cell r="I977">
            <v>19400</v>
          </cell>
          <cell r="J977">
            <v>0</v>
          </cell>
          <cell r="K977">
            <v>0</v>
          </cell>
          <cell r="L977">
            <v>1</v>
          </cell>
          <cell r="M977">
            <v>14300</v>
          </cell>
          <cell r="N977">
            <v>14300</v>
          </cell>
          <cell r="O977">
            <v>0</v>
          </cell>
          <cell r="P977">
            <v>0</v>
          </cell>
          <cell r="Q977">
            <v>0</v>
          </cell>
        </row>
        <row r="978">
          <cell r="E978" t="str">
            <v>Vｼｰﾙ</v>
          </cell>
          <cell r="F978">
            <v>1</v>
          </cell>
          <cell r="G978" t="str">
            <v>組</v>
          </cell>
          <cell r="H978">
            <v>12100</v>
          </cell>
          <cell r="I978">
            <v>12100</v>
          </cell>
          <cell r="J978">
            <v>0</v>
          </cell>
          <cell r="K978">
            <v>0</v>
          </cell>
          <cell r="L978">
            <v>1</v>
          </cell>
          <cell r="M978">
            <v>8800</v>
          </cell>
          <cell r="N978">
            <v>8800</v>
          </cell>
          <cell r="O978">
            <v>0</v>
          </cell>
          <cell r="P978">
            <v>0</v>
          </cell>
          <cell r="Q978">
            <v>0</v>
          </cell>
        </row>
        <row r="979">
          <cell r="E979" t="str">
            <v>ｽﾅｯﾌﾟﾘﾝｸﾞR.S</v>
          </cell>
          <cell r="F979">
            <v>1</v>
          </cell>
          <cell r="G979" t="str">
            <v>組</v>
          </cell>
          <cell r="H979">
            <v>3300</v>
          </cell>
          <cell r="I979">
            <v>3300</v>
          </cell>
          <cell r="J979">
            <v>0</v>
          </cell>
          <cell r="K979">
            <v>0</v>
          </cell>
          <cell r="L979">
            <v>1</v>
          </cell>
          <cell r="M979">
            <v>2600</v>
          </cell>
          <cell r="N979">
            <v>2600</v>
          </cell>
          <cell r="O979">
            <v>0</v>
          </cell>
          <cell r="P979">
            <v>0</v>
          </cell>
          <cell r="Q979">
            <v>0</v>
          </cell>
        </row>
        <row r="980">
          <cell r="E980" t="str">
            <v>ｵｲﾙｹﾞｰｼﾞ</v>
          </cell>
          <cell r="F980">
            <v>1</v>
          </cell>
          <cell r="G980" t="str">
            <v>組</v>
          </cell>
          <cell r="H980">
            <v>6300</v>
          </cell>
          <cell r="I980">
            <v>6300</v>
          </cell>
          <cell r="J980">
            <v>0</v>
          </cell>
          <cell r="K980">
            <v>0</v>
          </cell>
          <cell r="L980">
            <v>1</v>
          </cell>
          <cell r="M980">
            <v>4700</v>
          </cell>
          <cell r="N980">
            <v>4700</v>
          </cell>
          <cell r="O980">
            <v>0</v>
          </cell>
          <cell r="P980">
            <v>0</v>
          </cell>
          <cell r="Q980">
            <v>0</v>
          </cell>
        </row>
        <row r="981">
          <cell r="E981" t="str">
            <v>Oﾘﾝｸﾞ､ﾊﾟｯｷﾝ</v>
          </cell>
          <cell r="F981">
            <v>1</v>
          </cell>
          <cell r="G981" t="str">
            <v>組</v>
          </cell>
          <cell r="H981">
            <v>4400</v>
          </cell>
          <cell r="I981">
            <v>4400</v>
          </cell>
          <cell r="J981">
            <v>0</v>
          </cell>
          <cell r="K981">
            <v>0</v>
          </cell>
          <cell r="L981">
            <v>1</v>
          </cell>
          <cell r="M981">
            <v>3800</v>
          </cell>
          <cell r="N981">
            <v>3800</v>
          </cell>
          <cell r="O981">
            <v>0</v>
          </cell>
          <cell r="P981">
            <v>0</v>
          </cell>
          <cell r="Q981">
            <v>0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</row>
        <row r="983">
          <cell r="E983" t="str">
            <v>曝気ﾌﾞﾛﾜｰ　1台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E984" t="str">
            <v>材料費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</row>
        <row r="985">
          <cell r="E985" t="str">
            <v>軸受(ﾌﾞﾛﾜｰ)</v>
          </cell>
          <cell r="F985">
            <v>1</v>
          </cell>
          <cell r="G985" t="str">
            <v>組</v>
          </cell>
          <cell r="H985">
            <v>49500</v>
          </cell>
          <cell r="I985">
            <v>49500</v>
          </cell>
          <cell r="J985">
            <v>0</v>
          </cell>
          <cell r="K985">
            <v>0</v>
          </cell>
          <cell r="L985">
            <v>1</v>
          </cell>
          <cell r="M985">
            <v>36400</v>
          </cell>
          <cell r="N985">
            <v>36400</v>
          </cell>
          <cell r="O985">
            <v>0</v>
          </cell>
          <cell r="P985">
            <v>0</v>
          </cell>
          <cell r="Q985" t="str">
            <v>*1.36</v>
          </cell>
        </row>
        <row r="986">
          <cell r="E986" t="str">
            <v>軸受(ﾓｰﾀｰ)</v>
          </cell>
          <cell r="F986">
            <v>1</v>
          </cell>
          <cell r="G986" t="str">
            <v>組</v>
          </cell>
          <cell r="H986">
            <v>8840</v>
          </cell>
          <cell r="I986">
            <v>8840</v>
          </cell>
          <cell r="J986">
            <v>0</v>
          </cell>
          <cell r="K986">
            <v>0</v>
          </cell>
          <cell r="L986">
            <v>1</v>
          </cell>
          <cell r="M986">
            <v>6500</v>
          </cell>
          <cell r="N986">
            <v>6500</v>
          </cell>
          <cell r="O986">
            <v>0</v>
          </cell>
          <cell r="P986">
            <v>0</v>
          </cell>
          <cell r="Q986" t="str">
            <v>*1.36</v>
          </cell>
        </row>
        <row r="987">
          <cell r="E987" t="str">
            <v>Vﾍﾞﾙﾄ</v>
          </cell>
          <cell r="F987">
            <v>1</v>
          </cell>
          <cell r="G987" t="str">
            <v>組</v>
          </cell>
          <cell r="H987">
            <v>7800</v>
          </cell>
          <cell r="I987">
            <v>7800</v>
          </cell>
          <cell r="J987">
            <v>0</v>
          </cell>
          <cell r="K987">
            <v>0</v>
          </cell>
          <cell r="L987">
            <v>1</v>
          </cell>
          <cell r="M987">
            <v>6500</v>
          </cell>
          <cell r="N987">
            <v>6500</v>
          </cell>
          <cell r="O987">
            <v>0</v>
          </cell>
          <cell r="P987">
            <v>0</v>
          </cell>
          <cell r="Q987" t="str">
            <v>*1.2</v>
          </cell>
        </row>
        <row r="988">
          <cell r="E988" t="str">
            <v>油止めｶﾗｰ</v>
          </cell>
          <cell r="F988">
            <v>1</v>
          </cell>
          <cell r="G988" t="str">
            <v>組</v>
          </cell>
          <cell r="H988">
            <v>26500</v>
          </cell>
          <cell r="I988">
            <v>26500</v>
          </cell>
          <cell r="J988">
            <v>0</v>
          </cell>
          <cell r="K988">
            <v>0</v>
          </cell>
          <cell r="L988">
            <v>1</v>
          </cell>
          <cell r="M988">
            <v>19500</v>
          </cell>
          <cell r="N988">
            <v>19500</v>
          </cell>
          <cell r="O988">
            <v>0</v>
          </cell>
          <cell r="P988">
            <v>0</v>
          </cell>
          <cell r="Q988" t="str">
            <v>*1.36</v>
          </cell>
        </row>
        <row r="989">
          <cell r="E989" t="str">
            <v>Vｼｰﾙ</v>
          </cell>
          <cell r="F989">
            <v>1</v>
          </cell>
          <cell r="G989" t="str">
            <v>組</v>
          </cell>
          <cell r="H989">
            <v>13700</v>
          </cell>
          <cell r="I989">
            <v>13700</v>
          </cell>
          <cell r="J989">
            <v>0</v>
          </cell>
          <cell r="K989">
            <v>0</v>
          </cell>
          <cell r="L989">
            <v>1</v>
          </cell>
          <cell r="M989">
            <v>10100</v>
          </cell>
          <cell r="N989">
            <v>10100</v>
          </cell>
          <cell r="O989">
            <v>0</v>
          </cell>
          <cell r="P989">
            <v>0</v>
          </cell>
          <cell r="Q989" t="str">
            <v>*1.36</v>
          </cell>
        </row>
        <row r="990">
          <cell r="E990" t="str">
            <v>ｽﾅｯﾌﾟﾘﾝｸﾞR.S</v>
          </cell>
          <cell r="F990">
            <v>1</v>
          </cell>
          <cell r="G990" t="str">
            <v>組</v>
          </cell>
          <cell r="H990">
            <v>4200</v>
          </cell>
          <cell r="I990">
            <v>4200</v>
          </cell>
          <cell r="J990">
            <v>0</v>
          </cell>
          <cell r="K990">
            <v>0</v>
          </cell>
          <cell r="L990">
            <v>1</v>
          </cell>
          <cell r="M990">
            <v>3300</v>
          </cell>
          <cell r="N990">
            <v>3300</v>
          </cell>
          <cell r="O990">
            <v>0</v>
          </cell>
          <cell r="P990">
            <v>0</v>
          </cell>
          <cell r="Q990" t="str">
            <v>*1.27</v>
          </cell>
        </row>
        <row r="991">
          <cell r="E991" t="str">
            <v>ｵｲﾙｹﾞｰｼﾞ</v>
          </cell>
          <cell r="F991">
            <v>1</v>
          </cell>
          <cell r="G991" t="str">
            <v>組</v>
          </cell>
          <cell r="H991">
            <v>6300</v>
          </cell>
          <cell r="I991">
            <v>6300</v>
          </cell>
          <cell r="J991">
            <v>0</v>
          </cell>
          <cell r="K991">
            <v>0</v>
          </cell>
          <cell r="L991">
            <v>1</v>
          </cell>
          <cell r="M991">
            <v>4700</v>
          </cell>
          <cell r="N991">
            <v>4700</v>
          </cell>
          <cell r="O991">
            <v>0</v>
          </cell>
          <cell r="P991">
            <v>0</v>
          </cell>
          <cell r="Q991" t="str">
            <v>*1.34</v>
          </cell>
        </row>
        <row r="992">
          <cell r="E992" t="str">
            <v>Oﾘﾝｸﾞ､ﾊﾟｯｷﾝ</v>
          </cell>
          <cell r="F992">
            <v>1</v>
          </cell>
          <cell r="G992" t="str">
            <v>組</v>
          </cell>
          <cell r="H992">
            <v>7540</v>
          </cell>
          <cell r="I992">
            <v>7540</v>
          </cell>
          <cell r="J992">
            <v>0</v>
          </cell>
          <cell r="K992">
            <v>0</v>
          </cell>
          <cell r="L992">
            <v>1</v>
          </cell>
          <cell r="M992">
            <v>6500</v>
          </cell>
          <cell r="N992">
            <v>6500</v>
          </cell>
          <cell r="O992">
            <v>0</v>
          </cell>
          <cell r="P992">
            <v>0</v>
          </cell>
          <cell r="Q992" t="str">
            <v>*1.16</v>
          </cell>
        </row>
        <row r="993"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E994" t="str">
            <v>逆先ﾌﾞﾛﾜｰ　1台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E995" t="str">
            <v>材料費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E996" t="str">
            <v>軸受(ﾌﾞﾛﾜｰ)</v>
          </cell>
          <cell r="F996">
            <v>1</v>
          </cell>
          <cell r="G996" t="str">
            <v>組</v>
          </cell>
          <cell r="H996">
            <v>36300</v>
          </cell>
          <cell r="I996">
            <v>36300</v>
          </cell>
          <cell r="J996">
            <v>0</v>
          </cell>
          <cell r="K996">
            <v>0</v>
          </cell>
          <cell r="L996">
            <v>1</v>
          </cell>
          <cell r="M996">
            <v>26700</v>
          </cell>
          <cell r="N996">
            <v>26700</v>
          </cell>
          <cell r="O996">
            <v>0</v>
          </cell>
          <cell r="P996">
            <v>0</v>
          </cell>
          <cell r="Q996" t="str">
            <v>*1.36</v>
          </cell>
        </row>
        <row r="997">
          <cell r="E997" t="str">
            <v>軸受(ﾓｰﾀｰ)</v>
          </cell>
          <cell r="F997">
            <v>1</v>
          </cell>
          <cell r="G997" t="str">
            <v>組</v>
          </cell>
          <cell r="H997">
            <v>7000</v>
          </cell>
          <cell r="I997">
            <v>7000</v>
          </cell>
          <cell r="J997">
            <v>0</v>
          </cell>
          <cell r="K997">
            <v>0</v>
          </cell>
          <cell r="L997">
            <v>1</v>
          </cell>
          <cell r="M997">
            <v>5200</v>
          </cell>
          <cell r="N997">
            <v>5200</v>
          </cell>
          <cell r="O997">
            <v>0</v>
          </cell>
          <cell r="P997">
            <v>0</v>
          </cell>
          <cell r="Q997" t="str">
            <v>*1.36</v>
          </cell>
        </row>
        <row r="998">
          <cell r="E998" t="str">
            <v>Vﾍﾞﾙﾄ</v>
          </cell>
          <cell r="F998">
            <v>1</v>
          </cell>
          <cell r="G998" t="str">
            <v>組</v>
          </cell>
          <cell r="H998">
            <v>4700</v>
          </cell>
          <cell r="I998">
            <v>4700</v>
          </cell>
          <cell r="J998">
            <v>0</v>
          </cell>
          <cell r="K998">
            <v>0</v>
          </cell>
          <cell r="L998">
            <v>1</v>
          </cell>
          <cell r="M998">
            <v>3900</v>
          </cell>
          <cell r="N998">
            <v>3900</v>
          </cell>
          <cell r="O998">
            <v>0</v>
          </cell>
          <cell r="P998">
            <v>0</v>
          </cell>
          <cell r="Q998" t="str">
            <v>*1.2</v>
          </cell>
        </row>
        <row r="999">
          <cell r="E999" t="str">
            <v>油止めｶﾗｰ</v>
          </cell>
          <cell r="F999">
            <v>1</v>
          </cell>
          <cell r="G999" t="str">
            <v>組</v>
          </cell>
          <cell r="H999">
            <v>17600</v>
          </cell>
          <cell r="I999">
            <v>17600</v>
          </cell>
          <cell r="J999">
            <v>0</v>
          </cell>
          <cell r="K999">
            <v>0</v>
          </cell>
          <cell r="L999">
            <v>1</v>
          </cell>
          <cell r="M999">
            <v>13000</v>
          </cell>
          <cell r="N999">
            <v>13000</v>
          </cell>
          <cell r="O999">
            <v>0</v>
          </cell>
          <cell r="P999">
            <v>0</v>
          </cell>
          <cell r="Q999" t="str">
            <v>*1.36</v>
          </cell>
        </row>
        <row r="1000">
          <cell r="E1000" t="str">
            <v>Vｼｰﾙ</v>
          </cell>
          <cell r="F1000">
            <v>1</v>
          </cell>
          <cell r="G1000" t="str">
            <v>組</v>
          </cell>
          <cell r="H1000">
            <v>8800</v>
          </cell>
          <cell r="I1000">
            <v>8800</v>
          </cell>
          <cell r="J1000">
            <v>0</v>
          </cell>
          <cell r="K1000">
            <v>0</v>
          </cell>
          <cell r="L1000">
            <v>1</v>
          </cell>
          <cell r="M1000">
            <v>6500</v>
          </cell>
          <cell r="N1000">
            <v>6500</v>
          </cell>
          <cell r="O1000">
            <v>0</v>
          </cell>
          <cell r="P1000">
            <v>0</v>
          </cell>
          <cell r="Q1000" t="str">
            <v>*1.36</v>
          </cell>
        </row>
        <row r="1001">
          <cell r="E1001" t="str">
            <v>ｵｲﾙｹﾞｰｼﾞ</v>
          </cell>
          <cell r="F1001">
            <v>1</v>
          </cell>
          <cell r="G1001" t="str">
            <v>組</v>
          </cell>
          <cell r="H1001">
            <v>6300</v>
          </cell>
          <cell r="I1001">
            <v>6300</v>
          </cell>
          <cell r="J1001">
            <v>0</v>
          </cell>
          <cell r="K1001">
            <v>0</v>
          </cell>
          <cell r="L1001">
            <v>1</v>
          </cell>
          <cell r="M1001">
            <v>4700</v>
          </cell>
          <cell r="N1001">
            <v>4700</v>
          </cell>
          <cell r="O1001">
            <v>0</v>
          </cell>
          <cell r="P1001">
            <v>0</v>
          </cell>
          <cell r="Q1001" t="str">
            <v>*1.34</v>
          </cell>
        </row>
        <row r="1002">
          <cell r="E1002" t="str">
            <v>Oﾘﾝｸﾞ､ﾊﾟｯｷﾝ</v>
          </cell>
          <cell r="F1002">
            <v>1</v>
          </cell>
          <cell r="G1002" t="str">
            <v>組</v>
          </cell>
          <cell r="H1002">
            <v>2900</v>
          </cell>
          <cell r="I1002">
            <v>2900</v>
          </cell>
          <cell r="J1002">
            <v>0</v>
          </cell>
          <cell r="K1002">
            <v>0</v>
          </cell>
          <cell r="L1002">
            <v>1</v>
          </cell>
          <cell r="M1002">
            <v>2500</v>
          </cell>
          <cell r="N1002">
            <v>2500</v>
          </cell>
          <cell r="O1002">
            <v>0</v>
          </cell>
          <cell r="P1002">
            <v>0</v>
          </cell>
          <cell r="Q1002" t="str">
            <v>*1.16</v>
          </cell>
        </row>
        <row r="1003"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E1004" t="str">
            <v>排気ファン　2台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</row>
        <row r="1005">
          <cell r="E1005" t="str">
            <v>材料費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</row>
        <row r="1006">
          <cell r="E1006" t="str">
            <v>軸受</v>
          </cell>
          <cell r="F1006">
            <v>2</v>
          </cell>
          <cell r="G1006" t="str">
            <v>組</v>
          </cell>
          <cell r="H1006">
            <v>13700</v>
          </cell>
          <cell r="I1006">
            <v>27400</v>
          </cell>
          <cell r="J1006">
            <v>0</v>
          </cell>
          <cell r="K1006">
            <v>0</v>
          </cell>
          <cell r="L1006">
            <v>2</v>
          </cell>
          <cell r="M1006">
            <v>10100</v>
          </cell>
          <cell r="N1006">
            <v>20200</v>
          </cell>
          <cell r="O1006">
            <v>0</v>
          </cell>
          <cell r="P1006">
            <v>0</v>
          </cell>
          <cell r="Q1006" t="str">
            <v>*1.36</v>
          </cell>
        </row>
        <row r="1007">
          <cell r="E1007" t="str">
            <v>Vﾍﾞﾙﾄ</v>
          </cell>
          <cell r="F1007">
            <v>2</v>
          </cell>
          <cell r="G1007" t="str">
            <v>組</v>
          </cell>
          <cell r="H1007">
            <v>7400</v>
          </cell>
          <cell r="I1007">
            <v>14800</v>
          </cell>
          <cell r="J1007">
            <v>0</v>
          </cell>
          <cell r="K1007">
            <v>0</v>
          </cell>
          <cell r="L1007">
            <v>2</v>
          </cell>
          <cell r="M1007">
            <v>6200</v>
          </cell>
          <cell r="N1007">
            <v>12400</v>
          </cell>
          <cell r="O1007">
            <v>0</v>
          </cell>
          <cell r="P1007">
            <v>0</v>
          </cell>
          <cell r="Q1007" t="str">
            <v>*1.2</v>
          </cell>
        </row>
        <row r="1008"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 t="str">
            <v>　</v>
          </cell>
          <cell r="J1008">
            <v>0</v>
          </cell>
          <cell r="K1008">
            <v>0</v>
          </cell>
          <cell r="L1008" t="str">
            <v>　</v>
          </cell>
          <cell r="M1008">
            <v>0</v>
          </cell>
          <cell r="N1008" t="str">
            <v>　</v>
          </cell>
          <cell r="O1008">
            <v>0</v>
          </cell>
          <cell r="P1008">
            <v>0</v>
          </cell>
          <cell r="Q1008">
            <v>0</v>
          </cell>
        </row>
        <row r="1009">
          <cell r="E1009" t="str">
            <v>汚泥脱水機点検整備　１基</v>
          </cell>
          <cell r="F1009">
            <v>0</v>
          </cell>
          <cell r="G1009">
            <v>0</v>
          </cell>
          <cell r="H1009">
            <v>0</v>
          </cell>
          <cell r="I1009" t="str">
            <v>　</v>
          </cell>
          <cell r="J1009">
            <v>0</v>
          </cell>
          <cell r="K1009">
            <v>0</v>
          </cell>
          <cell r="L1009" t="str">
            <v>　</v>
          </cell>
          <cell r="M1009">
            <v>0</v>
          </cell>
          <cell r="N1009" t="str">
            <v>　</v>
          </cell>
          <cell r="O1009">
            <v>0</v>
          </cell>
          <cell r="P1009">
            <v>0</v>
          </cell>
          <cell r="Q1009">
            <v>0</v>
          </cell>
        </row>
        <row r="1010">
          <cell r="E1010" t="str">
            <v>材料費</v>
          </cell>
          <cell r="F1010">
            <v>0</v>
          </cell>
          <cell r="G1010">
            <v>0</v>
          </cell>
          <cell r="H1010">
            <v>0</v>
          </cell>
          <cell r="I1010" t="str">
            <v>　</v>
          </cell>
          <cell r="J1010">
            <v>0</v>
          </cell>
          <cell r="K1010">
            <v>0</v>
          </cell>
          <cell r="L1010" t="str">
            <v>　</v>
          </cell>
          <cell r="M1010">
            <v>0</v>
          </cell>
          <cell r="N1010" t="str">
            <v>　</v>
          </cell>
          <cell r="O1010">
            <v>0</v>
          </cell>
          <cell r="P1010">
            <v>0</v>
          </cell>
          <cell r="Q1010">
            <v>0</v>
          </cell>
        </row>
        <row r="1011">
          <cell r="E1011" t="str">
            <v>ｽｸﾘｭｳ</v>
          </cell>
          <cell r="F1011">
            <v>6</v>
          </cell>
          <cell r="G1011" t="str">
            <v>個</v>
          </cell>
          <cell r="H1011">
            <v>140</v>
          </cell>
          <cell r="I1011">
            <v>840</v>
          </cell>
          <cell r="J1011">
            <v>0</v>
          </cell>
          <cell r="K1011">
            <v>0</v>
          </cell>
          <cell r="L1011">
            <v>6</v>
          </cell>
          <cell r="M1011">
            <v>80</v>
          </cell>
          <cell r="N1011">
            <v>480</v>
          </cell>
          <cell r="O1011">
            <v>0</v>
          </cell>
          <cell r="P1011">
            <v>0</v>
          </cell>
          <cell r="Q1011" t="str">
            <v>Ｈ１２年度よりコストup</v>
          </cell>
        </row>
        <row r="1012">
          <cell r="E1012" t="str">
            <v>ｽｸﾘｭｳ</v>
          </cell>
          <cell r="F1012">
            <v>8</v>
          </cell>
          <cell r="G1012" t="str">
            <v>個</v>
          </cell>
          <cell r="H1012">
            <v>1290</v>
          </cell>
          <cell r="I1012">
            <v>10320</v>
          </cell>
          <cell r="J1012">
            <v>0</v>
          </cell>
          <cell r="K1012">
            <v>0</v>
          </cell>
          <cell r="L1012">
            <v>8</v>
          </cell>
          <cell r="M1012">
            <v>900</v>
          </cell>
          <cell r="N1012">
            <v>7200</v>
          </cell>
          <cell r="O1012">
            <v>0</v>
          </cell>
          <cell r="P1012">
            <v>0</v>
          </cell>
          <cell r="Q1012" t="str">
            <v>ＨＺボルト以外5%up</v>
          </cell>
        </row>
        <row r="1013">
          <cell r="E1013" t="str">
            <v>ｽｸﾘｭｳ</v>
          </cell>
          <cell r="F1013">
            <v>8</v>
          </cell>
          <cell r="G1013" t="str">
            <v>個</v>
          </cell>
          <cell r="H1013">
            <v>1400</v>
          </cell>
          <cell r="I1013">
            <v>11200</v>
          </cell>
          <cell r="J1013">
            <v>0</v>
          </cell>
          <cell r="K1013">
            <v>0</v>
          </cell>
          <cell r="L1013">
            <v>8</v>
          </cell>
          <cell r="M1013">
            <v>950</v>
          </cell>
          <cell r="N1013">
            <v>7600</v>
          </cell>
          <cell r="O1013">
            <v>0</v>
          </cell>
          <cell r="P1013">
            <v>0</v>
          </cell>
          <cell r="Q1013">
            <v>0</v>
          </cell>
        </row>
        <row r="1014">
          <cell r="E1014" t="str">
            <v>Oﾘﾝｸﾞ</v>
          </cell>
          <cell r="F1014">
            <v>1</v>
          </cell>
          <cell r="G1014" t="str">
            <v>個</v>
          </cell>
          <cell r="H1014">
            <v>1560</v>
          </cell>
          <cell r="I1014">
            <v>1560</v>
          </cell>
          <cell r="J1014">
            <v>0</v>
          </cell>
          <cell r="K1014">
            <v>0</v>
          </cell>
          <cell r="L1014">
            <v>1</v>
          </cell>
          <cell r="M1014">
            <v>1000</v>
          </cell>
          <cell r="N1014">
            <v>1000</v>
          </cell>
          <cell r="O1014">
            <v>0</v>
          </cell>
          <cell r="P1014">
            <v>0</v>
          </cell>
          <cell r="Q1014">
            <v>0</v>
          </cell>
        </row>
        <row r="1015">
          <cell r="E1015" t="str">
            <v>ｽｸﾘｭｳ</v>
          </cell>
          <cell r="F1015">
            <v>12</v>
          </cell>
          <cell r="G1015" t="str">
            <v>個</v>
          </cell>
          <cell r="H1015">
            <v>1300</v>
          </cell>
          <cell r="I1015">
            <v>15600</v>
          </cell>
          <cell r="J1015">
            <v>0</v>
          </cell>
          <cell r="K1015">
            <v>0</v>
          </cell>
          <cell r="L1015">
            <v>12</v>
          </cell>
          <cell r="M1015">
            <v>900</v>
          </cell>
          <cell r="N1015">
            <v>10800</v>
          </cell>
          <cell r="O1015">
            <v>0</v>
          </cell>
          <cell r="P1015">
            <v>0</v>
          </cell>
          <cell r="Q1015">
            <v>0</v>
          </cell>
        </row>
        <row r="1016">
          <cell r="E1016" t="str">
            <v>軸受</v>
          </cell>
          <cell r="F1016">
            <v>1</v>
          </cell>
          <cell r="G1016" t="str">
            <v>個</v>
          </cell>
          <cell r="H1016">
            <v>11870</v>
          </cell>
          <cell r="I1016">
            <v>11870</v>
          </cell>
          <cell r="J1016">
            <v>0</v>
          </cell>
          <cell r="K1016">
            <v>0</v>
          </cell>
          <cell r="L1016">
            <v>1</v>
          </cell>
          <cell r="M1016">
            <v>8000</v>
          </cell>
          <cell r="N1016">
            <v>8000</v>
          </cell>
          <cell r="O1016">
            <v>0</v>
          </cell>
          <cell r="P1016">
            <v>0</v>
          </cell>
          <cell r="Q1016">
            <v>0</v>
          </cell>
        </row>
        <row r="1017">
          <cell r="E1017" t="str">
            <v>ｽｸﾘｭｳ</v>
          </cell>
          <cell r="F1017">
            <v>4</v>
          </cell>
          <cell r="G1017" t="str">
            <v>個</v>
          </cell>
          <cell r="H1017">
            <v>150</v>
          </cell>
          <cell r="I1017">
            <v>600</v>
          </cell>
          <cell r="J1017">
            <v>0</v>
          </cell>
          <cell r="K1017">
            <v>0</v>
          </cell>
          <cell r="L1017">
            <v>4</v>
          </cell>
          <cell r="M1017">
            <v>90</v>
          </cell>
          <cell r="N1017">
            <v>360</v>
          </cell>
          <cell r="O1017">
            <v>0</v>
          </cell>
          <cell r="P1017">
            <v>0</v>
          </cell>
          <cell r="Q1017">
            <v>0</v>
          </cell>
        </row>
        <row r="1018">
          <cell r="E1018" t="str">
            <v>ｽｸﾘｭｳ</v>
          </cell>
          <cell r="F1018">
            <v>6</v>
          </cell>
          <cell r="G1018" t="str">
            <v>個</v>
          </cell>
          <cell r="H1018">
            <v>80</v>
          </cell>
          <cell r="I1018">
            <v>480</v>
          </cell>
          <cell r="J1018">
            <v>0</v>
          </cell>
          <cell r="K1018">
            <v>0</v>
          </cell>
          <cell r="L1018">
            <v>6</v>
          </cell>
          <cell r="M1018">
            <v>50</v>
          </cell>
          <cell r="N1018">
            <v>300</v>
          </cell>
          <cell r="O1018">
            <v>0</v>
          </cell>
          <cell r="P1018">
            <v>0</v>
          </cell>
          <cell r="Q1018">
            <v>0</v>
          </cell>
        </row>
        <row r="1019">
          <cell r="E1019" t="str">
            <v>軸受</v>
          </cell>
          <cell r="F1019">
            <v>1</v>
          </cell>
          <cell r="G1019" t="str">
            <v>個</v>
          </cell>
          <cell r="H1019">
            <v>11870</v>
          </cell>
          <cell r="I1019">
            <v>11870</v>
          </cell>
          <cell r="J1019">
            <v>0</v>
          </cell>
          <cell r="K1019">
            <v>0</v>
          </cell>
          <cell r="L1019">
            <v>1</v>
          </cell>
          <cell r="M1019">
            <v>8000</v>
          </cell>
          <cell r="N1019">
            <v>8000</v>
          </cell>
          <cell r="O1019">
            <v>0</v>
          </cell>
          <cell r="P1019">
            <v>0</v>
          </cell>
          <cell r="Q1019">
            <v>0</v>
          </cell>
        </row>
        <row r="1020">
          <cell r="E1020" t="str">
            <v>ｽｸﾘｭｳ</v>
          </cell>
          <cell r="F1020">
            <v>4</v>
          </cell>
          <cell r="G1020" t="str">
            <v>個</v>
          </cell>
          <cell r="H1020">
            <v>150</v>
          </cell>
          <cell r="I1020">
            <v>600</v>
          </cell>
          <cell r="J1020">
            <v>0</v>
          </cell>
          <cell r="K1020">
            <v>0</v>
          </cell>
          <cell r="L1020">
            <v>4</v>
          </cell>
          <cell r="M1020">
            <v>90</v>
          </cell>
          <cell r="N1020">
            <v>360</v>
          </cell>
          <cell r="O1020">
            <v>0</v>
          </cell>
          <cell r="P1020">
            <v>0</v>
          </cell>
          <cell r="Q1020">
            <v>0</v>
          </cell>
        </row>
        <row r="1021">
          <cell r="E1021" t="str">
            <v>ｽｸﾘｭｳ</v>
          </cell>
          <cell r="F1021">
            <v>8</v>
          </cell>
          <cell r="G1021" t="str">
            <v>個</v>
          </cell>
          <cell r="H1021">
            <v>80</v>
          </cell>
          <cell r="I1021">
            <v>640</v>
          </cell>
          <cell r="J1021">
            <v>0</v>
          </cell>
          <cell r="K1021">
            <v>0</v>
          </cell>
          <cell r="L1021">
            <v>8</v>
          </cell>
          <cell r="M1021">
            <v>50</v>
          </cell>
          <cell r="N1021">
            <v>400</v>
          </cell>
          <cell r="O1021">
            <v>0</v>
          </cell>
          <cell r="P1021">
            <v>0</v>
          </cell>
          <cell r="Q1021">
            <v>0</v>
          </cell>
        </row>
        <row r="1022">
          <cell r="E1022" t="str">
            <v>ｸﾞﾘｰｽﾆｯﾌﾟﾙ</v>
          </cell>
          <cell r="F1022">
            <v>2</v>
          </cell>
          <cell r="G1022" t="str">
            <v>個</v>
          </cell>
          <cell r="H1022">
            <v>750</v>
          </cell>
          <cell r="I1022">
            <v>1500</v>
          </cell>
          <cell r="J1022">
            <v>0</v>
          </cell>
          <cell r="K1022">
            <v>0</v>
          </cell>
          <cell r="L1022">
            <v>2</v>
          </cell>
          <cell r="M1022">
            <v>490</v>
          </cell>
          <cell r="N1022">
            <v>980</v>
          </cell>
          <cell r="O1022">
            <v>0</v>
          </cell>
          <cell r="P1022">
            <v>0</v>
          </cell>
          <cell r="Q1022">
            <v>0</v>
          </cell>
        </row>
        <row r="1023">
          <cell r="E1023" t="str">
            <v>穴付ﾌﾟﾗｸﾞ</v>
          </cell>
          <cell r="F1023">
            <v>2</v>
          </cell>
          <cell r="G1023" t="str">
            <v>個</v>
          </cell>
          <cell r="H1023">
            <v>510</v>
          </cell>
          <cell r="I1023">
            <v>1020</v>
          </cell>
          <cell r="J1023">
            <v>0</v>
          </cell>
          <cell r="K1023">
            <v>0</v>
          </cell>
          <cell r="L1023">
            <v>2</v>
          </cell>
          <cell r="M1023">
            <v>330</v>
          </cell>
          <cell r="N1023">
            <v>660</v>
          </cell>
          <cell r="O1023">
            <v>0</v>
          </cell>
          <cell r="P1023">
            <v>0</v>
          </cell>
          <cell r="Q1023">
            <v>0</v>
          </cell>
        </row>
        <row r="1024">
          <cell r="E1024" t="str">
            <v>軸受</v>
          </cell>
          <cell r="F1024">
            <v>1</v>
          </cell>
          <cell r="G1024" t="str">
            <v>個</v>
          </cell>
          <cell r="H1024">
            <v>5100</v>
          </cell>
          <cell r="I1024">
            <v>5100</v>
          </cell>
          <cell r="J1024">
            <v>0</v>
          </cell>
          <cell r="K1024">
            <v>0</v>
          </cell>
          <cell r="L1024">
            <v>1</v>
          </cell>
          <cell r="M1024">
            <v>3380</v>
          </cell>
          <cell r="N1024">
            <v>3380</v>
          </cell>
          <cell r="O1024">
            <v>0</v>
          </cell>
          <cell r="P1024">
            <v>0</v>
          </cell>
          <cell r="Q1024">
            <v>0</v>
          </cell>
        </row>
        <row r="1025">
          <cell r="E1025" t="str">
            <v>ｽｸﾘｭｳ</v>
          </cell>
          <cell r="F1025">
            <v>4</v>
          </cell>
          <cell r="G1025" t="str">
            <v>個</v>
          </cell>
          <cell r="H1025">
            <v>90</v>
          </cell>
          <cell r="I1025">
            <v>360</v>
          </cell>
          <cell r="J1025">
            <v>0</v>
          </cell>
          <cell r="K1025">
            <v>0</v>
          </cell>
          <cell r="L1025">
            <v>4</v>
          </cell>
          <cell r="M1025">
            <v>60</v>
          </cell>
          <cell r="N1025">
            <v>240</v>
          </cell>
          <cell r="O1025">
            <v>0</v>
          </cell>
          <cell r="P1025">
            <v>0</v>
          </cell>
          <cell r="Q1025">
            <v>0</v>
          </cell>
        </row>
        <row r="1026">
          <cell r="E1026" t="str">
            <v>ｵｲﾙｼｰﾙ</v>
          </cell>
          <cell r="F1026">
            <v>1</v>
          </cell>
          <cell r="G1026" t="str">
            <v>個</v>
          </cell>
          <cell r="H1026">
            <v>2210</v>
          </cell>
          <cell r="I1026">
            <v>2210</v>
          </cell>
          <cell r="J1026">
            <v>0</v>
          </cell>
          <cell r="K1026">
            <v>0</v>
          </cell>
          <cell r="L1026">
            <v>1</v>
          </cell>
          <cell r="M1026">
            <v>1500</v>
          </cell>
          <cell r="N1026">
            <v>1500</v>
          </cell>
          <cell r="O1026">
            <v>0</v>
          </cell>
          <cell r="P1026">
            <v>0</v>
          </cell>
          <cell r="Q1026">
            <v>0</v>
          </cell>
        </row>
        <row r="1027">
          <cell r="E1027" t="str">
            <v>ﾘﾃｰﾆﾝｸﾞﾘﾝｸﾞ</v>
          </cell>
          <cell r="F1027">
            <v>1</v>
          </cell>
          <cell r="G1027" t="str">
            <v>個</v>
          </cell>
          <cell r="H1027">
            <v>4880</v>
          </cell>
          <cell r="I1027">
            <v>4880</v>
          </cell>
          <cell r="J1027">
            <v>0</v>
          </cell>
          <cell r="K1027">
            <v>0</v>
          </cell>
          <cell r="L1027">
            <v>1</v>
          </cell>
          <cell r="M1027">
            <v>3300</v>
          </cell>
          <cell r="N1027">
            <v>3300</v>
          </cell>
          <cell r="O1027">
            <v>0</v>
          </cell>
          <cell r="P1027">
            <v>0</v>
          </cell>
          <cell r="Q1027">
            <v>0</v>
          </cell>
        </row>
        <row r="1028">
          <cell r="E1028" t="str">
            <v>ｵｲﾙｼｰﾙ</v>
          </cell>
          <cell r="F1028">
            <v>1</v>
          </cell>
          <cell r="G1028" t="str">
            <v>個</v>
          </cell>
          <cell r="H1028">
            <v>1680</v>
          </cell>
          <cell r="I1028">
            <v>1680</v>
          </cell>
          <cell r="J1028">
            <v>0</v>
          </cell>
          <cell r="K1028">
            <v>0</v>
          </cell>
          <cell r="L1028">
            <v>1</v>
          </cell>
          <cell r="M1028">
            <v>1200</v>
          </cell>
          <cell r="N1028">
            <v>1200</v>
          </cell>
          <cell r="O1028">
            <v>0</v>
          </cell>
          <cell r="P1028">
            <v>0</v>
          </cell>
          <cell r="Q1028">
            <v>0</v>
          </cell>
        </row>
        <row r="1029">
          <cell r="E1029" t="str">
            <v>ﾍﾞｱﾘﾝｸﾞ</v>
          </cell>
          <cell r="F1029">
            <v>1</v>
          </cell>
          <cell r="G1029" t="str">
            <v>個</v>
          </cell>
          <cell r="H1029">
            <v>5040</v>
          </cell>
          <cell r="I1029">
            <v>5040</v>
          </cell>
          <cell r="J1029">
            <v>0</v>
          </cell>
          <cell r="K1029">
            <v>0</v>
          </cell>
          <cell r="L1029">
            <v>1</v>
          </cell>
          <cell r="M1029">
            <v>3400</v>
          </cell>
          <cell r="N1029">
            <v>3400</v>
          </cell>
          <cell r="O1029">
            <v>0</v>
          </cell>
          <cell r="P1029">
            <v>0</v>
          </cell>
          <cell r="Q1029">
            <v>0</v>
          </cell>
        </row>
        <row r="1030">
          <cell r="E1030" t="str">
            <v>ｵｲﾙｼｰﾙ</v>
          </cell>
          <cell r="F1030">
            <v>1</v>
          </cell>
          <cell r="G1030" t="str">
            <v>個</v>
          </cell>
          <cell r="H1030">
            <v>2210</v>
          </cell>
          <cell r="I1030">
            <v>2210</v>
          </cell>
          <cell r="J1030">
            <v>0</v>
          </cell>
          <cell r="K1030">
            <v>0</v>
          </cell>
          <cell r="L1030">
            <v>1</v>
          </cell>
          <cell r="M1030">
            <v>1500</v>
          </cell>
          <cell r="N1030">
            <v>1500</v>
          </cell>
          <cell r="O1030">
            <v>0</v>
          </cell>
          <cell r="P1030">
            <v>0</v>
          </cell>
          <cell r="Q1030">
            <v>0</v>
          </cell>
        </row>
        <row r="1031">
          <cell r="E1031" t="str">
            <v>ﾘﾃｰﾆﾝｸﾞﾘﾝｸﾞ</v>
          </cell>
          <cell r="F1031">
            <v>1</v>
          </cell>
          <cell r="G1031" t="str">
            <v>個</v>
          </cell>
          <cell r="H1031">
            <v>4880</v>
          </cell>
          <cell r="I1031">
            <v>4880</v>
          </cell>
          <cell r="J1031">
            <v>0</v>
          </cell>
          <cell r="K1031">
            <v>0</v>
          </cell>
          <cell r="L1031">
            <v>1</v>
          </cell>
          <cell r="M1031">
            <v>3300</v>
          </cell>
          <cell r="N1031">
            <v>3300</v>
          </cell>
          <cell r="O1031">
            <v>0</v>
          </cell>
          <cell r="P1031">
            <v>0</v>
          </cell>
          <cell r="Q1031">
            <v>0</v>
          </cell>
        </row>
        <row r="1032">
          <cell r="E1032" t="str">
            <v>ﾍﾞﾙﾄ(3V-500)</v>
          </cell>
          <cell r="F1032">
            <v>2</v>
          </cell>
          <cell r="G1032" t="str">
            <v>個</v>
          </cell>
          <cell r="H1032">
            <v>3420</v>
          </cell>
          <cell r="I1032">
            <v>6840</v>
          </cell>
          <cell r="J1032">
            <v>0</v>
          </cell>
          <cell r="K1032">
            <v>0</v>
          </cell>
          <cell r="L1032">
            <v>2</v>
          </cell>
          <cell r="M1032">
            <v>2600</v>
          </cell>
          <cell r="N1032">
            <v>5200</v>
          </cell>
          <cell r="O1032">
            <v>0</v>
          </cell>
          <cell r="P1032">
            <v>0</v>
          </cell>
          <cell r="Q1032">
            <v>0</v>
          </cell>
        </row>
        <row r="1033">
          <cell r="E1033" t="str">
            <v>ﾍﾞﾙﾄ(3V-475)</v>
          </cell>
          <cell r="F1033">
            <v>1</v>
          </cell>
          <cell r="G1033" t="str">
            <v>個</v>
          </cell>
          <cell r="H1033">
            <v>3420</v>
          </cell>
          <cell r="I1033">
            <v>3420</v>
          </cell>
          <cell r="J1033">
            <v>0</v>
          </cell>
          <cell r="K1033">
            <v>0</v>
          </cell>
          <cell r="L1033">
            <v>1</v>
          </cell>
          <cell r="M1033">
            <v>2600</v>
          </cell>
          <cell r="N1033">
            <v>2600</v>
          </cell>
          <cell r="O1033">
            <v>0</v>
          </cell>
          <cell r="P1033">
            <v>0</v>
          </cell>
          <cell r="Q1033">
            <v>0</v>
          </cell>
        </row>
        <row r="1034">
          <cell r="E1034" t="str">
            <v>ｸﾞﾘｰｽ</v>
          </cell>
          <cell r="F1034">
            <v>1</v>
          </cell>
          <cell r="G1034" t="str">
            <v>個</v>
          </cell>
          <cell r="H1034">
            <v>4410</v>
          </cell>
          <cell r="I1034">
            <v>4410</v>
          </cell>
          <cell r="J1034">
            <v>0</v>
          </cell>
          <cell r="K1034">
            <v>0</v>
          </cell>
          <cell r="L1034">
            <v>1</v>
          </cell>
          <cell r="M1034">
            <v>3100</v>
          </cell>
          <cell r="N1034">
            <v>3100</v>
          </cell>
          <cell r="O1034">
            <v>0</v>
          </cell>
          <cell r="P1034">
            <v>0</v>
          </cell>
          <cell r="Q1034">
            <v>0</v>
          </cell>
        </row>
        <row r="1035">
          <cell r="E1035" t="str">
            <v>ｷﾞﾔﾎﾞｯｸｽｵｲﾙ</v>
          </cell>
          <cell r="F1035">
            <v>1</v>
          </cell>
          <cell r="G1035" t="str">
            <v>個</v>
          </cell>
          <cell r="H1035">
            <v>6300</v>
          </cell>
          <cell r="I1035">
            <v>6300</v>
          </cell>
          <cell r="J1035">
            <v>0</v>
          </cell>
          <cell r="K1035">
            <v>0</v>
          </cell>
          <cell r="L1035">
            <v>1</v>
          </cell>
          <cell r="M1035">
            <v>5000</v>
          </cell>
          <cell r="N1035">
            <v>5000</v>
          </cell>
          <cell r="O1035">
            <v>0</v>
          </cell>
          <cell r="P1035">
            <v>0</v>
          </cell>
          <cell r="Q1035">
            <v>0</v>
          </cell>
        </row>
        <row r="1036"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 t="str">
            <v>　</v>
          </cell>
          <cell r="J1036">
            <v>0</v>
          </cell>
          <cell r="K1036">
            <v>0</v>
          </cell>
          <cell r="L1036" t="str">
            <v>　</v>
          </cell>
          <cell r="M1036">
            <v>0</v>
          </cell>
          <cell r="N1036" t="str">
            <v>　</v>
          </cell>
          <cell r="O1036">
            <v>0</v>
          </cell>
          <cell r="P1036">
            <v>0</v>
          </cell>
          <cell r="Q1036">
            <v>0</v>
          </cell>
        </row>
        <row r="1037">
          <cell r="E1037" t="str">
            <v>ポンプ類</v>
          </cell>
          <cell r="F1037">
            <v>0</v>
          </cell>
          <cell r="G1037">
            <v>0</v>
          </cell>
          <cell r="H1037">
            <v>0</v>
          </cell>
          <cell r="I1037" t="str">
            <v>　</v>
          </cell>
          <cell r="J1037">
            <v>0</v>
          </cell>
          <cell r="K1037">
            <v>0</v>
          </cell>
          <cell r="L1037" t="str">
            <v>　</v>
          </cell>
          <cell r="M1037">
            <v>0</v>
          </cell>
          <cell r="N1037" t="str">
            <v>　</v>
          </cell>
          <cell r="O1037">
            <v>0</v>
          </cell>
          <cell r="P1037">
            <v>0</v>
          </cell>
          <cell r="Q1037">
            <v>0</v>
          </cell>
        </row>
        <row r="1038">
          <cell r="E1038" t="str">
            <v>無機系汚泥引抜ポンプ　（２台）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E1039" t="str">
            <v>材料費</v>
          </cell>
          <cell r="F1039">
            <v>0</v>
          </cell>
          <cell r="G1039">
            <v>0</v>
          </cell>
          <cell r="H1039">
            <v>0</v>
          </cell>
          <cell r="I1039" t="str">
            <v>　</v>
          </cell>
          <cell r="J1039">
            <v>0</v>
          </cell>
          <cell r="K1039" t="str">
            <v>　</v>
          </cell>
          <cell r="L1039" t="str">
            <v>　</v>
          </cell>
          <cell r="M1039">
            <v>0</v>
          </cell>
          <cell r="N1039" t="str">
            <v>　</v>
          </cell>
          <cell r="O1039">
            <v>0</v>
          </cell>
          <cell r="P1039">
            <v>0</v>
          </cell>
          <cell r="Q1039">
            <v>0</v>
          </cell>
        </row>
        <row r="1040">
          <cell r="E1040" t="str">
            <v>軸受</v>
          </cell>
          <cell r="F1040">
            <v>2</v>
          </cell>
          <cell r="G1040" t="str">
            <v>組</v>
          </cell>
          <cell r="H1040">
            <v>8400</v>
          </cell>
          <cell r="I1040">
            <v>16800</v>
          </cell>
          <cell r="J1040">
            <v>0</v>
          </cell>
          <cell r="K1040">
            <v>0</v>
          </cell>
          <cell r="L1040">
            <v>2</v>
          </cell>
          <cell r="M1040">
            <v>6240</v>
          </cell>
          <cell r="N1040">
            <v>12480</v>
          </cell>
          <cell r="O1040">
            <v>0</v>
          </cell>
          <cell r="P1040">
            <v>0</v>
          </cell>
          <cell r="Q1040" t="str">
            <v>*1.36</v>
          </cell>
        </row>
        <row r="1041">
          <cell r="E1041" t="str">
            <v>ｵｲﾙｼｰﾙ</v>
          </cell>
          <cell r="F1041">
            <v>2</v>
          </cell>
          <cell r="G1041" t="str">
            <v>個</v>
          </cell>
          <cell r="H1041">
            <v>2650</v>
          </cell>
          <cell r="I1041">
            <v>5300</v>
          </cell>
          <cell r="J1041">
            <v>0</v>
          </cell>
          <cell r="K1041">
            <v>0</v>
          </cell>
          <cell r="L1041">
            <v>2</v>
          </cell>
          <cell r="M1041">
            <v>1950</v>
          </cell>
          <cell r="N1041">
            <v>3900</v>
          </cell>
          <cell r="O1041">
            <v>0</v>
          </cell>
          <cell r="P1041">
            <v>0</v>
          </cell>
          <cell r="Q1041" t="str">
            <v>*1.36</v>
          </cell>
        </row>
        <row r="1042">
          <cell r="E1042" t="str">
            <v>ZFｼｰﾙ</v>
          </cell>
          <cell r="F1042">
            <v>2</v>
          </cell>
          <cell r="G1042" t="str">
            <v>個</v>
          </cell>
          <cell r="H1042">
            <v>290</v>
          </cell>
          <cell r="I1042">
            <v>580</v>
          </cell>
          <cell r="J1042">
            <v>0</v>
          </cell>
          <cell r="K1042">
            <v>0</v>
          </cell>
          <cell r="L1042">
            <v>2</v>
          </cell>
          <cell r="M1042">
            <v>200</v>
          </cell>
          <cell r="N1042">
            <v>400</v>
          </cell>
          <cell r="O1042">
            <v>0</v>
          </cell>
          <cell r="P1042">
            <v>0</v>
          </cell>
          <cell r="Q1042">
            <v>0</v>
          </cell>
        </row>
        <row r="1043">
          <cell r="E1043" t="str">
            <v>ﾆﾛｽﾘﾝｸﾞ</v>
          </cell>
          <cell r="F1043">
            <v>6</v>
          </cell>
          <cell r="G1043" t="str">
            <v>個</v>
          </cell>
          <cell r="H1043">
            <v>570</v>
          </cell>
          <cell r="I1043">
            <v>3420</v>
          </cell>
          <cell r="J1043">
            <v>0</v>
          </cell>
          <cell r="K1043">
            <v>0</v>
          </cell>
          <cell r="L1043">
            <v>6</v>
          </cell>
          <cell r="M1043">
            <v>460</v>
          </cell>
          <cell r="N1043">
            <v>2760</v>
          </cell>
          <cell r="O1043">
            <v>0</v>
          </cell>
          <cell r="P1043">
            <v>0</v>
          </cell>
          <cell r="Q1043">
            <v>0</v>
          </cell>
        </row>
        <row r="1044">
          <cell r="E1044" t="str">
            <v>ｼﾞｮｲﾝﾄﾋﾟﾝ</v>
          </cell>
          <cell r="F1044">
            <v>2</v>
          </cell>
          <cell r="G1044" t="str">
            <v>個</v>
          </cell>
          <cell r="H1044">
            <v>2630</v>
          </cell>
          <cell r="I1044">
            <v>5260</v>
          </cell>
          <cell r="J1044">
            <v>0</v>
          </cell>
          <cell r="K1044">
            <v>0</v>
          </cell>
          <cell r="L1044">
            <v>2</v>
          </cell>
          <cell r="M1044">
            <v>1950</v>
          </cell>
          <cell r="N1044">
            <v>3900</v>
          </cell>
          <cell r="O1044">
            <v>0</v>
          </cell>
          <cell r="P1044">
            <v>0</v>
          </cell>
          <cell r="Q1044">
            <v>0</v>
          </cell>
        </row>
        <row r="1045">
          <cell r="E1045" t="str">
            <v>PAｼｰﾙ</v>
          </cell>
          <cell r="F1045">
            <v>2</v>
          </cell>
          <cell r="G1045" t="str">
            <v>個</v>
          </cell>
          <cell r="H1045">
            <v>13130</v>
          </cell>
          <cell r="I1045">
            <v>26260</v>
          </cell>
          <cell r="J1045">
            <v>0</v>
          </cell>
          <cell r="K1045">
            <v>0</v>
          </cell>
          <cell r="L1045">
            <v>2</v>
          </cell>
          <cell r="M1045">
            <v>10400</v>
          </cell>
          <cell r="N1045">
            <v>20800</v>
          </cell>
          <cell r="O1045">
            <v>0</v>
          </cell>
          <cell r="P1045">
            <v>0</v>
          </cell>
          <cell r="Q1045">
            <v>0</v>
          </cell>
        </row>
        <row r="1046">
          <cell r="E1046" t="str">
            <v>ﾒｶﾆｶﾙｼｰﾙ</v>
          </cell>
          <cell r="F1046">
            <v>2</v>
          </cell>
          <cell r="G1046" t="str">
            <v>組</v>
          </cell>
          <cell r="H1046">
            <v>168000</v>
          </cell>
          <cell r="I1046">
            <v>336000</v>
          </cell>
          <cell r="J1046">
            <v>0</v>
          </cell>
          <cell r="K1046">
            <v>0</v>
          </cell>
          <cell r="L1046">
            <v>2</v>
          </cell>
          <cell r="M1046">
            <v>123500</v>
          </cell>
          <cell r="N1046">
            <v>247000</v>
          </cell>
          <cell r="O1046">
            <v>0</v>
          </cell>
          <cell r="P1046">
            <v>0</v>
          </cell>
          <cell r="Q1046">
            <v>0</v>
          </cell>
        </row>
        <row r="1047">
          <cell r="E1047" t="str">
            <v>ｽﾃｰﾀ</v>
          </cell>
          <cell r="F1047">
            <v>2</v>
          </cell>
          <cell r="G1047" t="str">
            <v>個</v>
          </cell>
          <cell r="H1047">
            <v>115500</v>
          </cell>
          <cell r="I1047">
            <v>231000</v>
          </cell>
          <cell r="J1047">
            <v>0</v>
          </cell>
          <cell r="K1047">
            <v>0</v>
          </cell>
          <cell r="L1047">
            <v>2</v>
          </cell>
          <cell r="M1047">
            <v>81000</v>
          </cell>
          <cell r="N1047">
            <v>162000</v>
          </cell>
          <cell r="O1047">
            <v>0</v>
          </cell>
          <cell r="P1047">
            <v>0</v>
          </cell>
          <cell r="Q1047">
            <v>0</v>
          </cell>
        </row>
        <row r="1048">
          <cell r="E1048" t="str">
            <v>Oﾘﾝｸﾞ､ﾊﾟｯｷﾝ</v>
          </cell>
          <cell r="F1048">
            <v>2</v>
          </cell>
          <cell r="G1048" t="str">
            <v>組</v>
          </cell>
          <cell r="H1048">
            <v>4160</v>
          </cell>
          <cell r="I1048">
            <v>8320</v>
          </cell>
          <cell r="J1048">
            <v>0</v>
          </cell>
          <cell r="K1048">
            <v>0</v>
          </cell>
          <cell r="L1048">
            <v>2</v>
          </cell>
          <cell r="M1048">
            <v>3900</v>
          </cell>
          <cell r="N1048">
            <v>7800</v>
          </cell>
          <cell r="O1048">
            <v>0</v>
          </cell>
          <cell r="P1048">
            <v>0</v>
          </cell>
          <cell r="Q1048">
            <v>0</v>
          </cell>
        </row>
        <row r="1049"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</row>
        <row r="1050">
          <cell r="E1050" t="str">
            <v>濃縮汚泥ポンプ　（２台）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E1051" t="str">
            <v>材料費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</row>
        <row r="1052">
          <cell r="E1052" t="str">
            <v>軸受</v>
          </cell>
          <cell r="F1052">
            <v>2</v>
          </cell>
          <cell r="G1052" t="str">
            <v>組</v>
          </cell>
          <cell r="H1052">
            <v>8400</v>
          </cell>
          <cell r="I1052">
            <v>16800</v>
          </cell>
          <cell r="J1052">
            <v>0</v>
          </cell>
          <cell r="K1052">
            <v>0</v>
          </cell>
          <cell r="L1052">
            <v>2</v>
          </cell>
          <cell r="M1052">
            <v>6240</v>
          </cell>
          <cell r="N1052">
            <v>12480</v>
          </cell>
          <cell r="O1052">
            <v>0</v>
          </cell>
          <cell r="P1052">
            <v>0</v>
          </cell>
          <cell r="Q1052" t="str">
            <v>同上</v>
          </cell>
        </row>
        <row r="1053">
          <cell r="E1053" t="str">
            <v>ｵｲﾙｼｰﾙ</v>
          </cell>
          <cell r="F1053">
            <v>2</v>
          </cell>
          <cell r="G1053" t="str">
            <v>組</v>
          </cell>
          <cell r="H1053">
            <v>2650</v>
          </cell>
          <cell r="I1053">
            <v>5300</v>
          </cell>
          <cell r="J1053">
            <v>0</v>
          </cell>
          <cell r="K1053">
            <v>0</v>
          </cell>
          <cell r="L1053">
            <v>2</v>
          </cell>
          <cell r="M1053">
            <v>1950</v>
          </cell>
          <cell r="N1053">
            <v>3900</v>
          </cell>
          <cell r="O1053">
            <v>0</v>
          </cell>
          <cell r="P1053">
            <v>0</v>
          </cell>
          <cell r="Q1053">
            <v>0</v>
          </cell>
        </row>
        <row r="1054">
          <cell r="E1054" t="str">
            <v>ZFｼｰﾙ</v>
          </cell>
          <cell r="F1054">
            <v>2</v>
          </cell>
          <cell r="G1054" t="str">
            <v>個</v>
          </cell>
          <cell r="H1054">
            <v>2650</v>
          </cell>
          <cell r="I1054">
            <v>5300</v>
          </cell>
          <cell r="J1054">
            <v>0</v>
          </cell>
          <cell r="K1054">
            <v>0</v>
          </cell>
          <cell r="L1054">
            <v>2</v>
          </cell>
          <cell r="M1054">
            <v>1950</v>
          </cell>
          <cell r="N1054">
            <v>3900</v>
          </cell>
          <cell r="O1054">
            <v>0</v>
          </cell>
          <cell r="P1054">
            <v>0</v>
          </cell>
          <cell r="Q1054" t="str">
            <v>*1.36</v>
          </cell>
        </row>
        <row r="1055">
          <cell r="E1055" t="str">
            <v>ﾆﾛｽﾘﾝｸﾞ</v>
          </cell>
          <cell r="F1055">
            <v>6</v>
          </cell>
          <cell r="G1055" t="str">
            <v>個</v>
          </cell>
          <cell r="H1055">
            <v>570</v>
          </cell>
          <cell r="I1055">
            <v>3420</v>
          </cell>
          <cell r="J1055">
            <v>0</v>
          </cell>
          <cell r="K1055">
            <v>0</v>
          </cell>
          <cell r="L1055">
            <v>6</v>
          </cell>
          <cell r="M1055">
            <v>460</v>
          </cell>
          <cell r="N1055">
            <v>2760</v>
          </cell>
          <cell r="O1055">
            <v>0</v>
          </cell>
          <cell r="P1055">
            <v>0</v>
          </cell>
          <cell r="Q1055">
            <v>0</v>
          </cell>
        </row>
        <row r="1056">
          <cell r="E1056" t="str">
            <v>ｼﾞｮｲﾝﾄﾋﾟﾝ</v>
          </cell>
          <cell r="F1056">
            <v>2</v>
          </cell>
          <cell r="G1056" t="str">
            <v>個</v>
          </cell>
          <cell r="H1056">
            <v>2630</v>
          </cell>
          <cell r="I1056">
            <v>5260</v>
          </cell>
          <cell r="J1056">
            <v>0</v>
          </cell>
          <cell r="K1056">
            <v>0</v>
          </cell>
          <cell r="L1056">
            <v>2</v>
          </cell>
          <cell r="M1056">
            <v>1950</v>
          </cell>
          <cell r="N1056">
            <v>3900</v>
          </cell>
          <cell r="O1056">
            <v>0</v>
          </cell>
          <cell r="P1056">
            <v>0</v>
          </cell>
          <cell r="Q1056">
            <v>0</v>
          </cell>
        </row>
        <row r="1057">
          <cell r="E1057" t="str">
            <v>PAｼｰﾙ</v>
          </cell>
          <cell r="F1057">
            <v>4</v>
          </cell>
          <cell r="G1057" t="str">
            <v>個</v>
          </cell>
          <cell r="H1057">
            <v>13130</v>
          </cell>
          <cell r="I1057">
            <v>52520</v>
          </cell>
          <cell r="J1057">
            <v>0</v>
          </cell>
          <cell r="K1057">
            <v>0</v>
          </cell>
          <cell r="L1057">
            <v>4</v>
          </cell>
          <cell r="M1057">
            <v>10400</v>
          </cell>
          <cell r="N1057">
            <v>41600</v>
          </cell>
          <cell r="O1057">
            <v>0</v>
          </cell>
          <cell r="P1057">
            <v>0</v>
          </cell>
          <cell r="Q1057">
            <v>0</v>
          </cell>
        </row>
        <row r="1058">
          <cell r="E1058" t="str">
            <v>ﾒｶﾆｶﾙｼｰﾙ</v>
          </cell>
          <cell r="F1058">
            <v>2</v>
          </cell>
          <cell r="G1058" t="str">
            <v>組</v>
          </cell>
          <cell r="H1058">
            <v>168000</v>
          </cell>
          <cell r="I1058">
            <v>336000</v>
          </cell>
          <cell r="J1058">
            <v>0</v>
          </cell>
          <cell r="K1058">
            <v>0</v>
          </cell>
          <cell r="L1058">
            <v>2</v>
          </cell>
          <cell r="M1058">
            <v>123500</v>
          </cell>
          <cell r="N1058">
            <v>247000</v>
          </cell>
          <cell r="O1058">
            <v>0</v>
          </cell>
          <cell r="P1058">
            <v>0</v>
          </cell>
          <cell r="Q1058">
            <v>0</v>
          </cell>
        </row>
        <row r="1059">
          <cell r="E1059" t="str">
            <v>ｽﾃｰﾀ</v>
          </cell>
          <cell r="F1059">
            <v>2</v>
          </cell>
          <cell r="G1059" t="str">
            <v>個</v>
          </cell>
          <cell r="H1059">
            <v>115500</v>
          </cell>
          <cell r="I1059">
            <v>231000</v>
          </cell>
          <cell r="J1059">
            <v>0</v>
          </cell>
          <cell r="K1059">
            <v>0</v>
          </cell>
          <cell r="L1059">
            <v>2</v>
          </cell>
          <cell r="M1059">
            <v>81000</v>
          </cell>
          <cell r="N1059">
            <v>162000</v>
          </cell>
          <cell r="O1059">
            <v>0</v>
          </cell>
          <cell r="P1059">
            <v>0</v>
          </cell>
          <cell r="Q1059">
            <v>0</v>
          </cell>
        </row>
        <row r="1060">
          <cell r="E1060" t="str">
            <v>Oﾘﾝｸﾞ､ﾊﾟｯｷﾝ</v>
          </cell>
          <cell r="F1060">
            <v>2</v>
          </cell>
          <cell r="G1060" t="str">
            <v>組</v>
          </cell>
          <cell r="H1060">
            <v>4160</v>
          </cell>
          <cell r="I1060">
            <v>8320</v>
          </cell>
          <cell r="J1060">
            <v>0</v>
          </cell>
          <cell r="K1060">
            <v>0</v>
          </cell>
          <cell r="L1060">
            <v>2</v>
          </cell>
          <cell r="M1060">
            <v>3900</v>
          </cell>
          <cell r="N1060">
            <v>7800</v>
          </cell>
          <cell r="O1060">
            <v>0</v>
          </cell>
          <cell r="P1060">
            <v>0</v>
          </cell>
          <cell r="Q1060">
            <v>0</v>
          </cell>
        </row>
        <row r="1061"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</row>
        <row r="1062">
          <cell r="E1062" t="str">
            <v>汚泥供給ポンプ  （２台）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</row>
        <row r="1063">
          <cell r="E1063" t="str">
            <v>材料費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E1064" t="str">
            <v>軸受</v>
          </cell>
          <cell r="F1064">
            <v>2</v>
          </cell>
          <cell r="G1064" t="str">
            <v>組</v>
          </cell>
          <cell r="H1064">
            <v>5300</v>
          </cell>
          <cell r="I1064">
            <v>10600</v>
          </cell>
          <cell r="J1064">
            <v>0</v>
          </cell>
          <cell r="K1064">
            <v>0</v>
          </cell>
          <cell r="L1064">
            <v>2</v>
          </cell>
          <cell r="M1064">
            <v>3900</v>
          </cell>
          <cell r="N1064">
            <v>7800</v>
          </cell>
          <cell r="O1064">
            <v>0</v>
          </cell>
          <cell r="P1064">
            <v>0</v>
          </cell>
          <cell r="Q1064" t="str">
            <v>*1.36</v>
          </cell>
        </row>
        <row r="1065">
          <cell r="E1065" t="str">
            <v>ｵｲﾙｼｰﾙ</v>
          </cell>
          <cell r="F1065">
            <v>2</v>
          </cell>
          <cell r="G1065" t="str">
            <v>組</v>
          </cell>
          <cell r="H1065">
            <v>1770</v>
          </cell>
          <cell r="I1065">
            <v>3540</v>
          </cell>
          <cell r="J1065">
            <v>0</v>
          </cell>
          <cell r="K1065">
            <v>0</v>
          </cell>
          <cell r="L1065">
            <v>2</v>
          </cell>
          <cell r="M1065">
            <v>1300</v>
          </cell>
          <cell r="N1065">
            <v>2600</v>
          </cell>
          <cell r="O1065">
            <v>0</v>
          </cell>
          <cell r="P1065">
            <v>0</v>
          </cell>
          <cell r="Q1065" t="str">
            <v>*1.36</v>
          </cell>
        </row>
        <row r="1066">
          <cell r="E1066" t="str">
            <v>ZFｼｰﾙ</v>
          </cell>
          <cell r="F1066">
            <v>2</v>
          </cell>
          <cell r="G1066" t="str">
            <v>個</v>
          </cell>
          <cell r="H1066">
            <v>2650</v>
          </cell>
          <cell r="I1066">
            <v>5300</v>
          </cell>
          <cell r="J1066">
            <v>0</v>
          </cell>
          <cell r="K1066">
            <v>0</v>
          </cell>
          <cell r="L1066">
            <v>2</v>
          </cell>
          <cell r="M1066">
            <v>1950</v>
          </cell>
          <cell r="N1066">
            <v>3900</v>
          </cell>
          <cell r="O1066">
            <v>0</v>
          </cell>
          <cell r="P1066">
            <v>0</v>
          </cell>
          <cell r="Q1066">
            <v>0</v>
          </cell>
        </row>
        <row r="1067">
          <cell r="E1067" t="str">
            <v>ﾆﾛｽﾘﾝｸﾞ</v>
          </cell>
          <cell r="F1067">
            <v>6</v>
          </cell>
          <cell r="G1067" t="str">
            <v>個</v>
          </cell>
          <cell r="H1067">
            <v>570</v>
          </cell>
          <cell r="I1067">
            <v>3420</v>
          </cell>
          <cell r="J1067">
            <v>0</v>
          </cell>
          <cell r="K1067">
            <v>0</v>
          </cell>
          <cell r="L1067">
            <v>6</v>
          </cell>
          <cell r="M1067">
            <v>460</v>
          </cell>
          <cell r="N1067">
            <v>2760</v>
          </cell>
          <cell r="O1067">
            <v>0</v>
          </cell>
          <cell r="P1067">
            <v>0</v>
          </cell>
          <cell r="Q1067">
            <v>0</v>
          </cell>
        </row>
        <row r="1068">
          <cell r="E1068" t="str">
            <v>ｼﾞｮｲﾝﾄﾋﾟﾝ</v>
          </cell>
          <cell r="F1068">
            <v>2</v>
          </cell>
          <cell r="G1068" t="str">
            <v>個</v>
          </cell>
          <cell r="H1068">
            <v>1820</v>
          </cell>
          <cell r="I1068">
            <v>3640</v>
          </cell>
          <cell r="J1068">
            <v>0</v>
          </cell>
          <cell r="K1068">
            <v>0</v>
          </cell>
          <cell r="L1068">
            <v>2</v>
          </cell>
          <cell r="M1068">
            <v>1300</v>
          </cell>
          <cell r="N1068">
            <v>2600</v>
          </cell>
          <cell r="O1068">
            <v>0</v>
          </cell>
          <cell r="P1068">
            <v>0</v>
          </cell>
          <cell r="Q1068" t="str">
            <v>＊１．４</v>
          </cell>
        </row>
        <row r="1069">
          <cell r="E1069" t="str">
            <v>PAｼｰﾙ</v>
          </cell>
          <cell r="F1069">
            <v>4</v>
          </cell>
          <cell r="G1069" t="str">
            <v>個</v>
          </cell>
          <cell r="H1069">
            <v>11830</v>
          </cell>
          <cell r="I1069">
            <v>47320</v>
          </cell>
          <cell r="J1069">
            <v>0</v>
          </cell>
          <cell r="K1069">
            <v>0</v>
          </cell>
          <cell r="L1069">
            <v>4</v>
          </cell>
          <cell r="M1069">
            <v>8450</v>
          </cell>
          <cell r="N1069">
            <v>33800</v>
          </cell>
          <cell r="O1069">
            <v>0</v>
          </cell>
          <cell r="P1069">
            <v>0</v>
          </cell>
          <cell r="Q1069" t="str">
            <v>＊１．４</v>
          </cell>
        </row>
        <row r="1070">
          <cell r="E1070" t="str">
            <v>ﾒｶﾆｶﾙｼｰﾙ</v>
          </cell>
          <cell r="F1070">
            <v>2</v>
          </cell>
          <cell r="G1070" t="str">
            <v>組</v>
          </cell>
          <cell r="H1070">
            <v>145600</v>
          </cell>
          <cell r="I1070">
            <v>291200</v>
          </cell>
          <cell r="J1070">
            <v>0</v>
          </cell>
          <cell r="K1070">
            <v>0</v>
          </cell>
          <cell r="L1070">
            <v>2</v>
          </cell>
          <cell r="M1070">
            <v>104000</v>
          </cell>
          <cell r="N1070">
            <v>208000</v>
          </cell>
          <cell r="O1070">
            <v>0</v>
          </cell>
          <cell r="P1070">
            <v>0</v>
          </cell>
          <cell r="Q1070" t="str">
            <v>＊１．４</v>
          </cell>
        </row>
        <row r="1071">
          <cell r="E1071" t="str">
            <v>ｽﾃｰﾀ</v>
          </cell>
          <cell r="F1071">
            <v>2</v>
          </cell>
          <cell r="G1071" t="str">
            <v>個</v>
          </cell>
          <cell r="H1071">
            <v>54600</v>
          </cell>
          <cell r="I1071">
            <v>109200</v>
          </cell>
          <cell r="J1071">
            <v>0</v>
          </cell>
          <cell r="K1071">
            <v>0</v>
          </cell>
          <cell r="L1071">
            <v>2</v>
          </cell>
          <cell r="M1071">
            <v>39000</v>
          </cell>
          <cell r="N1071">
            <v>78000</v>
          </cell>
          <cell r="O1071">
            <v>0</v>
          </cell>
          <cell r="P1071">
            <v>0</v>
          </cell>
          <cell r="Q1071" t="str">
            <v>＊１．４</v>
          </cell>
        </row>
        <row r="1072">
          <cell r="E1072" t="str">
            <v>Oﾘﾝｸﾞ､ﾊﾟｯｷﾝ</v>
          </cell>
          <cell r="F1072">
            <v>2</v>
          </cell>
          <cell r="G1072" t="str">
            <v>組</v>
          </cell>
          <cell r="H1072">
            <v>3120</v>
          </cell>
          <cell r="I1072">
            <v>6240</v>
          </cell>
          <cell r="J1072">
            <v>0</v>
          </cell>
          <cell r="K1072">
            <v>0</v>
          </cell>
          <cell r="L1072">
            <v>2</v>
          </cell>
          <cell r="M1072">
            <v>2600</v>
          </cell>
          <cell r="N1072">
            <v>5200</v>
          </cell>
          <cell r="O1072">
            <v>0</v>
          </cell>
          <cell r="P1072">
            <v>0</v>
          </cell>
          <cell r="Q1072" t="str">
            <v>＊１．2</v>
          </cell>
        </row>
        <row r="1073"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</row>
        <row r="1074">
          <cell r="E1074" t="str">
            <v>脱水汚泥移送ポンプ　１台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</row>
        <row r="1075">
          <cell r="E1075" t="str">
            <v>材料費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</row>
        <row r="1076">
          <cell r="E1076" t="str">
            <v>軸受</v>
          </cell>
          <cell r="F1076">
            <v>1</v>
          </cell>
          <cell r="G1076" t="str">
            <v>組</v>
          </cell>
          <cell r="H1076">
            <v>4100</v>
          </cell>
          <cell r="I1076">
            <v>4100</v>
          </cell>
          <cell r="J1076">
            <v>0</v>
          </cell>
          <cell r="K1076">
            <v>0</v>
          </cell>
          <cell r="L1076">
            <v>1</v>
          </cell>
          <cell r="M1076">
            <v>3000</v>
          </cell>
          <cell r="N1076">
            <v>3000</v>
          </cell>
          <cell r="O1076">
            <v>0</v>
          </cell>
          <cell r="P1076">
            <v>0</v>
          </cell>
          <cell r="Q1076" t="str">
            <v>＊１．３６</v>
          </cell>
        </row>
        <row r="1077">
          <cell r="E1077" t="str">
            <v>ｵｲﾙｼｰﾙ</v>
          </cell>
          <cell r="F1077">
            <v>1</v>
          </cell>
          <cell r="G1077" t="str">
            <v>組</v>
          </cell>
          <cell r="H1077">
            <v>1280</v>
          </cell>
          <cell r="I1077">
            <v>1280</v>
          </cell>
          <cell r="J1077">
            <v>0</v>
          </cell>
          <cell r="K1077">
            <v>0</v>
          </cell>
          <cell r="L1077">
            <v>1</v>
          </cell>
          <cell r="M1077">
            <v>940</v>
          </cell>
          <cell r="N1077">
            <v>940</v>
          </cell>
          <cell r="O1077">
            <v>0</v>
          </cell>
          <cell r="P1077">
            <v>0</v>
          </cell>
          <cell r="Q1077" t="str">
            <v>＊１．３６</v>
          </cell>
        </row>
        <row r="1078">
          <cell r="E1078" t="str">
            <v>ZFｼｰﾙ</v>
          </cell>
          <cell r="F1078">
            <v>1</v>
          </cell>
          <cell r="G1078" t="str">
            <v>個</v>
          </cell>
          <cell r="H1078">
            <v>280</v>
          </cell>
          <cell r="I1078">
            <v>280</v>
          </cell>
          <cell r="J1078">
            <v>0</v>
          </cell>
          <cell r="K1078">
            <v>0</v>
          </cell>
          <cell r="L1078">
            <v>1</v>
          </cell>
          <cell r="M1078">
            <v>190</v>
          </cell>
          <cell r="N1078">
            <v>190</v>
          </cell>
          <cell r="O1078">
            <v>0</v>
          </cell>
          <cell r="P1078">
            <v>0</v>
          </cell>
          <cell r="Q1078">
            <v>0</v>
          </cell>
        </row>
        <row r="1079">
          <cell r="E1079" t="str">
            <v>ﾆﾛｽﾘﾝｸﾞ</v>
          </cell>
          <cell r="F1079">
            <v>3</v>
          </cell>
          <cell r="G1079" t="str">
            <v>個</v>
          </cell>
          <cell r="H1079">
            <v>550</v>
          </cell>
          <cell r="I1079">
            <v>1650</v>
          </cell>
          <cell r="J1079">
            <v>0</v>
          </cell>
          <cell r="K1079">
            <v>0</v>
          </cell>
          <cell r="L1079">
            <v>3</v>
          </cell>
          <cell r="M1079">
            <v>440</v>
          </cell>
          <cell r="N1079">
            <v>1320</v>
          </cell>
          <cell r="O1079">
            <v>0</v>
          </cell>
          <cell r="P1079">
            <v>0</v>
          </cell>
          <cell r="Q1079">
            <v>0</v>
          </cell>
        </row>
        <row r="1080">
          <cell r="E1080" t="str">
            <v>ｼﾞｮｲﾝﾄﾋﾟﾝ</v>
          </cell>
          <cell r="F1080">
            <v>1</v>
          </cell>
          <cell r="G1080" t="str">
            <v>個</v>
          </cell>
          <cell r="H1080">
            <v>2340</v>
          </cell>
          <cell r="I1080">
            <v>2340</v>
          </cell>
          <cell r="J1080">
            <v>0</v>
          </cell>
          <cell r="K1080">
            <v>0</v>
          </cell>
          <cell r="L1080">
            <v>1</v>
          </cell>
          <cell r="M1080">
            <v>1880</v>
          </cell>
          <cell r="N1080">
            <v>1880</v>
          </cell>
          <cell r="O1080">
            <v>0</v>
          </cell>
          <cell r="P1080">
            <v>0</v>
          </cell>
          <cell r="Q1080" t="str">
            <v>＊１．４</v>
          </cell>
        </row>
        <row r="1081">
          <cell r="E1081" t="str">
            <v>PAｼｰﾙ</v>
          </cell>
          <cell r="F1081">
            <v>1</v>
          </cell>
          <cell r="G1081" t="str">
            <v>個</v>
          </cell>
          <cell r="H1081">
            <v>14000</v>
          </cell>
          <cell r="I1081">
            <v>14000</v>
          </cell>
          <cell r="J1081">
            <v>0</v>
          </cell>
          <cell r="K1081">
            <v>0</v>
          </cell>
          <cell r="L1081">
            <v>1</v>
          </cell>
          <cell r="M1081">
            <v>10000</v>
          </cell>
          <cell r="N1081">
            <v>10000</v>
          </cell>
          <cell r="O1081">
            <v>0</v>
          </cell>
          <cell r="P1081">
            <v>0</v>
          </cell>
          <cell r="Q1081" t="str">
            <v>＊１．４</v>
          </cell>
        </row>
        <row r="1082">
          <cell r="E1082" t="str">
            <v>ﾒｶﾆｶﾙｼｰﾙ</v>
          </cell>
          <cell r="F1082">
            <v>1</v>
          </cell>
          <cell r="G1082" t="str">
            <v>組</v>
          </cell>
          <cell r="H1082">
            <v>166300</v>
          </cell>
          <cell r="I1082">
            <v>166300</v>
          </cell>
          <cell r="J1082">
            <v>0</v>
          </cell>
          <cell r="K1082">
            <v>0</v>
          </cell>
          <cell r="L1082">
            <v>1</v>
          </cell>
          <cell r="M1082">
            <v>118800</v>
          </cell>
          <cell r="N1082">
            <v>118800</v>
          </cell>
          <cell r="O1082">
            <v>0</v>
          </cell>
          <cell r="P1082">
            <v>0</v>
          </cell>
          <cell r="Q1082" t="str">
            <v>＊１．４</v>
          </cell>
        </row>
        <row r="1083">
          <cell r="E1083" t="str">
            <v>ｽﾃｰﾀ</v>
          </cell>
          <cell r="F1083">
            <v>1</v>
          </cell>
          <cell r="G1083" t="str">
            <v>個</v>
          </cell>
          <cell r="H1083">
            <v>108500</v>
          </cell>
          <cell r="I1083">
            <v>108500</v>
          </cell>
          <cell r="J1083">
            <v>0</v>
          </cell>
          <cell r="K1083">
            <v>0</v>
          </cell>
          <cell r="L1083">
            <v>1</v>
          </cell>
          <cell r="M1083">
            <v>77500</v>
          </cell>
          <cell r="N1083">
            <v>77500</v>
          </cell>
          <cell r="O1083">
            <v>0</v>
          </cell>
          <cell r="P1083">
            <v>0</v>
          </cell>
          <cell r="Q1083" t="str">
            <v>＊１．４</v>
          </cell>
        </row>
        <row r="1084">
          <cell r="E1084" t="str">
            <v>Oﾘﾝｸﾞ､ﾊﾟｯｷﾝ</v>
          </cell>
          <cell r="F1084">
            <v>1</v>
          </cell>
          <cell r="G1084" t="str">
            <v>組</v>
          </cell>
          <cell r="H1084">
            <v>4500</v>
          </cell>
          <cell r="I1084">
            <v>4500</v>
          </cell>
          <cell r="J1084">
            <v>0</v>
          </cell>
          <cell r="K1084">
            <v>0</v>
          </cell>
          <cell r="L1084">
            <v>1</v>
          </cell>
          <cell r="M1084">
            <v>3750</v>
          </cell>
          <cell r="N1084">
            <v>3750</v>
          </cell>
          <cell r="O1084">
            <v>0</v>
          </cell>
          <cell r="P1084">
            <v>0</v>
          </cell>
          <cell r="Q1084" t="str">
            <v>*1.2</v>
          </cell>
        </row>
        <row r="1085">
          <cell r="E1085" t="str">
            <v>ﾌｨｰﾀﾞｰ用ﾁｪｰﾝ</v>
          </cell>
          <cell r="F1085">
            <v>1</v>
          </cell>
          <cell r="G1085" t="str">
            <v>組</v>
          </cell>
          <cell r="H1085">
            <v>52500</v>
          </cell>
          <cell r="I1085">
            <v>52500</v>
          </cell>
          <cell r="J1085">
            <v>0</v>
          </cell>
          <cell r="K1085">
            <v>0</v>
          </cell>
          <cell r="L1085">
            <v>1</v>
          </cell>
          <cell r="M1085">
            <v>37500</v>
          </cell>
          <cell r="N1085">
            <v>37500</v>
          </cell>
          <cell r="O1085">
            <v>0</v>
          </cell>
          <cell r="P1085">
            <v>0</v>
          </cell>
          <cell r="Q1085" t="str">
            <v>＊１．４  (H12 *1.34)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E1087" t="str">
            <v>無機系汚泥引抜ポンプ　２台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</row>
        <row r="1088">
          <cell r="E1088" t="str">
            <v>材料費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</row>
        <row r="1089">
          <cell r="E1089" t="str">
            <v>軸受</v>
          </cell>
          <cell r="F1089">
            <v>2</v>
          </cell>
          <cell r="G1089" t="str">
            <v>組</v>
          </cell>
          <cell r="H1089">
            <v>8400</v>
          </cell>
          <cell r="I1089">
            <v>16800</v>
          </cell>
          <cell r="J1089">
            <v>0</v>
          </cell>
          <cell r="K1089">
            <v>0</v>
          </cell>
          <cell r="L1089">
            <v>2</v>
          </cell>
          <cell r="M1089">
            <v>6240</v>
          </cell>
          <cell r="N1089">
            <v>12480</v>
          </cell>
          <cell r="O1089">
            <v>0</v>
          </cell>
          <cell r="P1089">
            <v>0</v>
          </cell>
          <cell r="Q1089">
            <v>0</v>
          </cell>
        </row>
        <row r="1090">
          <cell r="E1090" t="str">
            <v>ｵｲﾙｼｰﾙ</v>
          </cell>
          <cell r="F1090">
            <v>2</v>
          </cell>
          <cell r="G1090" t="str">
            <v>組</v>
          </cell>
          <cell r="H1090">
            <v>2650</v>
          </cell>
          <cell r="I1090">
            <v>5300</v>
          </cell>
          <cell r="J1090">
            <v>0</v>
          </cell>
          <cell r="K1090">
            <v>0</v>
          </cell>
          <cell r="L1090">
            <v>2</v>
          </cell>
          <cell r="M1090">
            <v>1950</v>
          </cell>
          <cell r="N1090">
            <v>3900</v>
          </cell>
          <cell r="O1090">
            <v>0</v>
          </cell>
          <cell r="P1090">
            <v>0</v>
          </cell>
          <cell r="Q1090">
            <v>0</v>
          </cell>
        </row>
        <row r="1091">
          <cell r="E1091" t="str">
            <v>ZFｼｰﾙ</v>
          </cell>
          <cell r="F1091">
            <v>2</v>
          </cell>
          <cell r="G1091" t="str">
            <v>個</v>
          </cell>
          <cell r="H1091">
            <v>290</v>
          </cell>
          <cell r="I1091">
            <v>580</v>
          </cell>
          <cell r="J1091">
            <v>0</v>
          </cell>
          <cell r="K1091">
            <v>0</v>
          </cell>
          <cell r="L1091">
            <v>2</v>
          </cell>
          <cell r="M1091">
            <v>200</v>
          </cell>
          <cell r="N1091">
            <v>400</v>
          </cell>
          <cell r="O1091">
            <v>0</v>
          </cell>
          <cell r="P1091">
            <v>0</v>
          </cell>
          <cell r="Q1091">
            <v>0</v>
          </cell>
        </row>
        <row r="1092">
          <cell r="E1092" t="str">
            <v>ﾆﾛｽﾘﾝｸﾞ</v>
          </cell>
          <cell r="F1092">
            <v>6</v>
          </cell>
          <cell r="G1092" t="str">
            <v>個</v>
          </cell>
          <cell r="H1092">
            <v>570</v>
          </cell>
          <cell r="I1092">
            <v>3420</v>
          </cell>
          <cell r="J1092">
            <v>0</v>
          </cell>
          <cell r="K1092">
            <v>0</v>
          </cell>
          <cell r="L1092">
            <v>6</v>
          </cell>
          <cell r="M1092">
            <v>460</v>
          </cell>
          <cell r="N1092">
            <v>2760</v>
          </cell>
          <cell r="O1092">
            <v>0</v>
          </cell>
          <cell r="P1092">
            <v>0</v>
          </cell>
          <cell r="Q1092">
            <v>0</v>
          </cell>
        </row>
        <row r="1093">
          <cell r="E1093" t="str">
            <v>ｼﾞｮｲﾝﾄﾋﾟﾝ</v>
          </cell>
          <cell r="F1093">
            <v>2</v>
          </cell>
          <cell r="G1093" t="str">
            <v>個</v>
          </cell>
          <cell r="H1093">
            <v>2630</v>
          </cell>
          <cell r="I1093">
            <v>5260</v>
          </cell>
          <cell r="J1093">
            <v>0</v>
          </cell>
          <cell r="K1093">
            <v>0</v>
          </cell>
          <cell r="L1093">
            <v>2</v>
          </cell>
          <cell r="M1093">
            <v>1950</v>
          </cell>
          <cell r="N1093">
            <v>3900</v>
          </cell>
          <cell r="O1093">
            <v>0</v>
          </cell>
          <cell r="P1093">
            <v>0</v>
          </cell>
          <cell r="Q1093">
            <v>0</v>
          </cell>
        </row>
        <row r="1094">
          <cell r="E1094" t="str">
            <v>PAｼｰﾙ</v>
          </cell>
          <cell r="F1094">
            <v>4</v>
          </cell>
          <cell r="G1094" t="str">
            <v>個</v>
          </cell>
          <cell r="H1094">
            <v>13130</v>
          </cell>
          <cell r="I1094">
            <v>52520</v>
          </cell>
          <cell r="J1094">
            <v>0</v>
          </cell>
          <cell r="K1094">
            <v>0</v>
          </cell>
          <cell r="L1094">
            <v>4</v>
          </cell>
          <cell r="M1094">
            <v>10400</v>
          </cell>
          <cell r="N1094">
            <v>41600</v>
          </cell>
          <cell r="O1094">
            <v>0</v>
          </cell>
          <cell r="P1094">
            <v>0</v>
          </cell>
          <cell r="Q1094">
            <v>0</v>
          </cell>
        </row>
        <row r="1095">
          <cell r="E1095" t="str">
            <v>ﾒｶﾆｶﾙｼｰﾙ</v>
          </cell>
          <cell r="F1095">
            <v>2</v>
          </cell>
          <cell r="G1095" t="str">
            <v>組</v>
          </cell>
          <cell r="H1095">
            <v>168000</v>
          </cell>
          <cell r="I1095">
            <v>336000</v>
          </cell>
          <cell r="J1095">
            <v>0</v>
          </cell>
          <cell r="K1095">
            <v>0</v>
          </cell>
          <cell r="L1095">
            <v>2</v>
          </cell>
          <cell r="M1095">
            <v>123500</v>
          </cell>
          <cell r="N1095">
            <v>247000</v>
          </cell>
          <cell r="O1095">
            <v>0</v>
          </cell>
          <cell r="P1095">
            <v>0</v>
          </cell>
          <cell r="Q1095">
            <v>0</v>
          </cell>
        </row>
        <row r="1096">
          <cell r="E1096" t="str">
            <v>ｽﾃｰﾀ</v>
          </cell>
          <cell r="F1096">
            <v>2</v>
          </cell>
          <cell r="G1096" t="str">
            <v>個</v>
          </cell>
          <cell r="H1096">
            <v>115500</v>
          </cell>
          <cell r="I1096">
            <v>231000</v>
          </cell>
          <cell r="J1096">
            <v>0</v>
          </cell>
          <cell r="K1096">
            <v>0</v>
          </cell>
          <cell r="L1096">
            <v>2</v>
          </cell>
          <cell r="M1096">
            <v>81000</v>
          </cell>
          <cell r="N1096">
            <v>162000</v>
          </cell>
          <cell r="O1096">
            <v>0</v>
          </cell>
          <cell r="P1096">
            <v>0</v>
          </cell>
          <cell r="Q1096">
            <v>0</v>
          </cell>
        </row>
        <row r="1097">
          <cell r="E1097" t="str">
            <v>Oﾘﾝｸﾞ､ﾊﾟｯｷﾝ</v>
          </cell>
          <cell r="F1097">
            <v>2</v>
          </cell>
          <cell r="G1097" t="str">
            <v>組</v>
          </cell>
          <cell r="H1097">
            <v>4160</v>
          </cell>
          <cell r="I1097">
            <v>8320</v>
          </cell>
          <cell r="J1097">
            <v>0</v>
          </cell>
          <cell r="K1097">
            <v>0</v>
          </cell>
          <cell r="L1097">
            <v>2</v>
          </cell>
          <cell r="M1097">
            <v>3900</v>
          </cell>
          <cell r="N1097">
            <v>7800</v>
          </cell>
          <cell r="O1097">
            <v>0</v>
          </cell>
          <cell r="P1097">
            <v>0</v>
          </cell>
          <cell r="Q1097">
            <v>0</v>
          </cell>
        </row>
        <row r="1098"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</row>
        <row r="1099">
          <cell r="E1099" t="str">
            <v>塩酸移送ポンプ　２台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E1100" t="str">
            <v>材料費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</row>
        <row r="1101">
          <cell r="E1101" t="str">
            <v>ﾘｱｹｰｼﾝｸﾞ</v>
          </cell>
          <cell r="F1101">
            <v>2</v>
          </cell>
          <cell r="G1101" t="str">
            <v>組</v>
          </cell>
          <cell r="H1101">
            <v>78300</v>
          </cell>
          <cell r="I1101">
            <v>156600</v>
          </cell>
          <cell r="J1101">
            <v>0</v>
          </cell>
          <cell r="K1101">
            <v>0</v>
          </cell>
          <cell r="L1101">
            <v>2</v>
          </cell>
          <cell r="M1101">
            <v>55900</v>
          </cell>
          <cell r="N1101">
            <v>111800</v>
          </cell>
          <cell r="O1101">
            <v>0</v>
          </cell>
          <cell r="P1101">
            <v>0</v>
          </cell>
          <cell r="Q1101" t="str">
            <v>＊１．４</v>
          </cell>
        </row>
        <row r="1102">
          <cell r="E1102" t="str">
            <v>軸受</v>
          </cell>
          <cell r="F1102">
            <v>2</v>
          </cell>
          <cell r="G1102" t="str">
            <v>組</v>
          </cell>
          <cell r="H1102">
            <v>46000</v>
          </cell>
          <cell r="I1102">
            <v>92000</v>
          </cell>
          <cell r="J1102">
            <v>0</v>
          </cell>
          <cell r="K1102">
            <v>0</v>
          </cell>
          <cell r="L1102">
            <v>2</v>
          </cell>
          <cell r="M1102">
            <v>33800</v>
          </cell>
          <cell r="N1102">
            <v>67600</v>
          </cell>
          <cell r="O1102">
            <v>0</v>
          </cell>
          <cell r="P1102">
            <v>0</v>
          </cell>
          <cell r="Q1102" t="str">
            <v>＊１．３６</v>
          </cell>
        </row>
        <row r="1103">
          <cell r="E1103" t="str">
            <v>Oﾘﾝｸﾞ、ﾊﾟｯｷﾝ</v>
          </cell>
          <cell r="F1103">
            <v>2</v>
          </cell>
          <cell r="G1103" t="str">
            <v>組</v>
          </cell>
          <cell r="H1103">
            <v>5000</v>
          </cell>
          <cell r="I1103">
            <v>10000</v>
          </cell>
          <cell r="J1103">
            <v>0</v>
          </cell>
          <cell r="K1103">
            <v>0</v>
          </cell>
          <cell r="L1103">
            <v>2</v>
          </cell>
          <cell r="M1103">
            <v>4160</v>
          </cell>
          <cell r="N1103">
            <v>8320</v>
          </cell>
          <cell r="O1103">
            <v>0</v>
          </cell>
          <cell r="P1103">
            <v>0</v>
          </cell>
          <cell r="Q1103" t="str">
            <v>＊１．２</v>
          </cell>
        </row>
        <row r="1104"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</row>
        <row r="1105">
          <cell r="E1105" t="str">
            <v>有機系沈殿槽ｾﾝﾀｰｳｪﾙ更新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</row>
        <row r="1106">
          <cell r="E1106" t="str">
            <v>材料費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E1107" t="str">
            <v>ｾﾝﾀｰｳｪﾙ(φ1200×1200L)</v>
          </cell>
          <cell r="F1107">
            <v>1</v>
          </cell>
          <cell r="G1107" t="str">
            <v>基</v>
          </cell>
          <cell r="H1107">
            <v>800000</v>
          </cell>
          <cell r="I1107">
            <v>800000</v>
          </cell>
          <cell r="J1107">
            <v>0</v>
          </cell>
          <cell r="K1107">
            <v>0</v>
          </cell>
          <cell r="L1107">
            <v>1</v>
          </cell>
          <cell r="M1107">
            <v>500000</v>
          </cell>
          <cell r="N1107">
            <v>500000</v>
          </cell>
          <cell r="O1107">
            <v>1</v>
          </cell>
          <cell r="P1107">
            <v>0</v>
          </cell>
          <cell r="Q1107">
            <v>0</v>
          </cell>
        </row>
        <row r="1108">
          <cell r="E1108" t="str">
            <v>ｱｰﾑﾛｯﾄﾞ</v>
          </cell>
          <cell r="F1108">
            <v>2</v>
          </cell>
          <cell r="G1108" t="str">
            <v>本</v>
          </cell>
          <cell r="H1108">
            <v>80000</v>
          </cell>
          <cell r="I1108">
            <v>160000</v>
          </cell>
          <cell r="J1108">
            <v>0</v>
          </cell>
          <cell r="K1108">
            <v>0</v>
          </cell>
          <cell r="L1108">
            <v>2</v>
          </cell>
          <cell r="M1108">
            <v>50000</v>
          </cell>
          <cell r="N1108">
            <v>100000</v>
          </cell>
          <cell r="O1108">
            <v>2</v>
          </cell>
          <cell r="P1108">
            <v>0</v>
          </cell>
          <cell r="Q1108">
            <v>0</v>
          </cell>
        </row>
        <row r="1109"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</row>
        <row r="1110">
          <cell r="E1110" t="str">
            <v>工業計器整備　（PH計点検整備　3台、流量計　1台)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</row>
        <row r="1111">
          <cell r="E1111" t="str">
            <v>材料費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</row>
        <row r="1112">
          <cell r="E1112" t="str">
            <v>PHｶﾞﾗｽ電極</v>
          </cell>
          <cell r="F1112">
            <v>3</v>
          </cell>
          <cell r="G1112" t="str">
            <v>個</v>
          </cell>
          <cell r="H1112">
            <v>35000</v>
          </cell>
          <cell r="I1112">
            <v>105000</v>
          </cell>
          <cell r="J1112">
            <v>0</v>
          </cell>
          <cell r="K1112">
            <v>0</v>
          </cell>
          <cell r="L1112">
            <v>3</v>
          </cell>
          <cell r="M1112">
            <v>25000</v>
          </cell>
          <cell r="N1112">
            <v>75000</v>
          </cell>
          <cell r="O1112">
            <v>0</v>
          </cell>
          <cell r="P1112">
            <v>0</v>
          </cell>
          <cell r="Q1112" t="str">
            <v>*1.4</v>
          </cell>
        </row>
        <row r="1113">
          <cell r="E1113" t="str">
            <v>ｼﾞｬﾝｸｼｮﾝ</v>
          </cell>
          <cell r="F1113">
            <v>3</v>
          </cell>
          <cell r="G1113" t="str">
            <v>個</v>
          </cell>
          <cell r="H1113">
            <v>11200</v>
          </cell>
          <cell r="I1113">
            <v>33600</v>
          </cell>
          <cell r="J1113">
            <v>0</v>
          </cell>
          <cell r="K1113">
            <v>0</v>
          </cell>
          <cell r="L1113">
            <v>3</v>
          </cell>
          <cell r="M1113">
            <v>8000</v>
          </cell>
          <cell r="N1113">
            <v>24000</v>
          </cell>
          <cell r="O1113">
            <v>0</v>
          </cell>
          <cell r="P1113">
            <v>0</v>
          </cell>
          <cell r="Q1113" t="str">
            <v>*1.4</v>
          </cell>
        </row>
        <row r="1114">
          <cell r="E1114" t="str">
            <v>Kcl溶液</v>
          </cell>
          <cell r="F1114">
            <v>3</v>
          </cell>
          <cell r="G1114" t="str">
            <v>本</v>
          </cell>
          <cell r="H1114">
            <v>4200</v>
          </cell>
          <cell r="I1114">
            <v>12600</v>
          </cell>
          <cell r="J1114">
            <v>0</v>
          </cell>
          <cell r="K1114">
            <v>0</v>
          </cell>
          <cell r="L1114">
            <v>3</v>
          </cell>
          <cell r="M1114">
            <v>3000</v>
          </cell>
          <cell r="N1114">
            <v>9000</v>
          </cell>
          <cell r="O1114">
            <v>0</v>
          </cell>
          <cell r="P1114">
            <v>0</v>
          </cell>
          <cell r="Q1114" t="str">
            <v>*1.4</v>
          </cell>
        </row>
        <row r="1115">
          <cell r="E1115" t="str">
            <v>Kclﾁｭｰﾌﾞ</v>
          </cell>
          <cell r="F1115">
            <v>3</v>
          </cell>
          <cell r="G1115" t="str">
            <v>本</v>
          </cell>
          <cell r="H1115">
            <v>2400</v>
          </cell>
          <cell r="I1115">
            <v>7200</v>
          </cell>
          <cell r="J1115">
            <v>0</v>
          </cell>
          <cell r="K1115">
            <v>0</v>
          </cell>
          <cell r="L1115">
            <v>3</v>
          </cell>
          <cell r="M1115">
            <v>2000</v>
          </cell>
          <cell r="N1115">
            <v>6000</v>
          </cell>
          <cell r="O1115">
            <v>0</v>
          </cell>
          <cell r="P1115">
            <v>0</v>
          </cell>
          <cell r="Q1115" t="str">
            <v>*1.4</v>
          </cell>
        </row>
        <row r="1116"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</row>
        <row r="1117">
          <cell r="E1117" t="str">
            <v>粗大ごみｸﾚｰﾝ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</row>
        <row r="1118">
          <cell r="E1118" t="str">
            <v>荷重計用印字紙(ﾛｰﾙﾍﾟｰﾊﾟｰ)
DP-555用　68w×60φ</v>
          </cell>
          <cell r="F1118">
            <v>1</v>
          </cell>
          <cell r="G1118" t="str">
            <v>本</v>
          </cell>
          <cell r="H1118">
            <v>1440</v>
          </cell>
          <cell r="I1118">
            <v>1440</v>
          </cell>
          <cell r="J1118">
            <v>0</v>
          </cell>
          <cell r="K1118">
            <v>0</v>
          </cell>
          <cell r="L1118">
            <v>1</v>
          </cell>
          <cell r="M1118">
            <v>600</v>
          </cell>
          <cell r="N1118">
            <v>600</v>
          </cell>
          <cell r="O1118">
            <v>0</v>
          </cell>
          <cell r="P1118">
            <v>0</v>
          </cell>
          <cell r="Q1118">
            <v>0</v>
          </cell>
        </row>
        <row r="1119"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</row>
        <row r="1120">
          <cell r="E1120" t="str">
            <v>破砕機用部品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</row>
        <row r="1121">
          <cell r="E1121" t="str">
            <v>ｱﾝﾋﾞﾙ</v>
          </cell>
          <cell r="F1121">
            <v>1</v>
          </cell>
          <cell r="G1121" t="str">
            <v>個</v>
          </cell>
          <cell r="H1121" t="str">
            <v/>
          </cell>
          <cell r="I1121">
            <v>920000</v>
          </cell>
          <cell r="J1121" t="str">
            <v>納期3.5ヶ月</v>
          </cell>
          <cell r="K1121" t="str">
            <v>2008.1.18見直し</v>
          </cell>
          <cell r="L1121">
            <v>1</v>
          </cell>
          <cell r="M1121">
            <v>460000</v>
          </cell>
          <cell r="N1121">
            <v>460000</v>
          </cell>
          <cell r="O1121">
            <v>0</v>
          </cell>
          <cell r="P1121">
            <v>0</v>
          </cell>
          <cell r="Q1121">
            <v>0</v>
          </cell>
        </row>
        <row r="1122">
          <cell r="E1122" t="str">
            <v>ﾊﾝﾏｰﾋﾟﾝ</v>
          </cell>
          <cell r="F1122">
            <v>1</v>
          </cell>
          <cell r="G1122" t="str">
            <v>本</v>
          </cell>
          <cell r="H1122" t="str">
            <v/>
          </cell>
          <cell r="I1122">
            <v>400000</v>
          </cell>
          <cell r="J1122" t="str">
            <v>納期3ヶ月</v>
          </cell>
          <cell r="K1122" t="str">
            <v>2008.1.18見直し</v>
          </cell>
          <cell r="L1122">
            <v>1</v>
          </cell>
          <cell r="M1122">
            <v>200000</v>
          </cell>
          <cell r="N1122">
            <v>200000</v>
          </cell>
          <cell r="O1122">
            <v>0</v>
          </cell>
          <cell r="P1122">
            <v>0</v>
          </cell>
          <cell r="Q1122">
            <v>0</v>
          </cell>
        </row>
        <row r="1123">
          <cell r="E1123" t="str">
            <v>ｽｸﾘｰﾝ</v>
          </cell>
          <cell r="F1123">
            <v>1</v>
          </cell>
          <cell r="G1123" t="str">
            <v>個</v>
          </cell>
          <cell r="H1123" t="str">
            <v/>
          </cell>
          <cell r="I1123">
            <v>1700000</v>
          </cell>
          <cell r="J1123" t="str">
            <v>納期3.5ヶ月</v>
          </cell>
          <cell r="K1123" t="str">
            <v>2008.1.18見直し</v>
          </cell>
          <cell r="L1123">
            <v>1</v>
          </cell>
          <cell r="M1123">
            <v>850000</v>
          </cell>
          <cell r="N1123">
            <v>850000</v>
          </cell>
          <cell r="O1123">
            <v>0</v>
          </cell>
          <cell r="P1123">
            <v>0</v>
          </cell>
          <cell r="Q1123">
            <v>0</v>
          </cell>
        </row>
        <row r="1124">
          <cell r="E1124" t="str">
            <v>ﾊﾝﾏｰ</v>
          </cell>
          <cell r="F1124">
            <v>1</v>
          </cell>
          <cell r="G1124" t="str">
            <v>個</v>
          </cell>
          <cell r="H1124">
            <v>87400</v>
          </cell>
          <cell r="I1124">
            <v>87400</v>
          </cell>
          <cell r="J1124" t="str">
            <v>納期3ヶ月</v>
          </cell>
          <cell r="K1124" t="str">
            <v>2008.1.18見直し</v>
          </cell>
          <cell r="L1124">
            <v>1</v>
          </cell>
          <cell r="M1124">
            <v>43700</v>
          </cell>
          <cell r="N1124">
            <v>43700</v>
          </cell>
          <cell r="O1124">
            <v>0</v>
          </cell>
          <cell r="P1124">
            <v>0</v>
          </cell>
          <cell r="Q1124">
            <v>0</v>
          </cell>
        </row>
        <row r="1125">
          <cell r="E1125" t="str">
            <v>衝撃ﾗｲﾅｰ(取付ﾎﾞﾙﾄﾅｯﾄ含む)</v>
          </cell>
          <cell r="F1125">
            <v>1</v>
          </cell>
          <cell r="G1125" t="str">
            <v>個</v>
          </cell>
          <cell r="H1125" t="str">
            <v/>
          </cell>
          <cell r="I1125">
            <v>724000</v>
          </cell>
          <cell r="J1125" t="str">
            <v>納期3.5ヶ月</v>
          </cell>
          <cell r="K1125" t="str">
            <v>2008.1.18見直し</v>
          </cell>
          <cell r="L1125">
            <v>1</v>
          </cell>
          <cell r="M1125">
            <v>362000</v>
          </cell>
          <cell r="N1125">
            <v>362000</v>
          </cell>
          <cell r="O1125">
            <v>0</v>
          </cell>
          <cell r="P1125">
            <v>0</v>
          </cell>
          <cell r="Q1125">
            <v>0</v>
          </cell>
        </row>
        <row r="1126"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</row>
        <row r="1127">
          <cell r="E1127" t="str">
            <v>差圧伝送器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E1128" t="str">
            <v>差圧伝送器 EDR-N6-800
(ﾘﾌﾟﾚｰｽｷｯﾄ含む)</v>
          </cell>
          <cell r="F1128">
            <v>1</v>
          </cell>
          <cell r="G1128" t="str">
            <v>台</v>
          </cell>
          <cell r="H1128" t="str">
            <v/>
          </cell>
          <cell r="I1128">
            <v>333700</v>
          </cell>
          <cell r="J1128" t="str">
            <v>納期70日</v>
          </cell>
          <cell r="K1128">
            <v>0</v>
          </cell>
          <cell r="L1128">
            <v>1</v>
          </cell>
          <cell r="M1128">
            <v>117000</v>
          </cell>
          <cell r="N1128">
            <v>117000</v>
          </cell>
          <cell r="O1128">
            <v>0</v>
          </cell>
          <cell r="P1128">
            <v>0</v>
          </cell>
          <cell r="Q1128">
            <v>0</v>
          </cell>
        </row>
        <row r="1129">
          <cell r="E1129" t="str">
            <v>ｽﾘｰﾊﾞﾙﾌﾞﾏﾆﾎｰﾙﾄﾞ　TM3DS</v>
          </cell>
          <cell r="F1129">
            <v>1</v>
          </cell>
          <cell r="G1129" t="str">
            <v>台</v>
          </cell>
          <cell r="H1129" t="str">
            <v/>
          </cell>
          <cell r="I1129">
            <v>61300</v>
          </cell>
          <cell r="J1129" t="str">
            <v>納期70日</v>
          </cell>
          <cell r="K1129">
            <v>0</v>
          </cell>
          <cell r="L1129">
            <v>1</v>
          </cell>
          <cell r="M1129">
            <v>21500</v>
          </cell>
          <cell r="N1129">
            <v>21500</v>
          </cell>
          <cell r="O1129">
            <v>0</v>
          </cell>
          <cell r="P1129">
            <v>0</v>
          </cell>
          <cell r="Q1129">
            <v>0</v>
          </cell>
        </row>
        <row r="1130"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</row>
        <row r="1131"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</row>
        <row r="1132"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</row>
        <row r="1133"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</row>
        <row r="1134"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</row>
        <row r="1135"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</row>
        <row r="1136"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</row>
        <row r="1137"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</row>
        <row r="1138">
          <cell r="E1138" t="str">
            <v>ｽﾗｲﾄﾞﾌﾟﾚｰﾄ(1) F01-06</v>
          </cell>
          <cell r="F1138">
            <v>4</v>
          </cell>
          <cell r="G1138" t="str">
            <v>個</v>
          </cell>
          <cell r="H1138">
            <v>136400</v>
          </cell>
          <cell r="I1138">
            <v>545600</v>
          </cell>
          <cell r="J1138">
            <v>0</v>
          </cell>
          <cell r="K1138">
            <v>0</v>
          </cell>
          <cell r="L1138">
            <v>4</v>
          </cell>
          <cell r="M1138">
            <v>68200</v>
          </cell>
          <cell r="N1138">
            <v>272800</v>
          </cell>
          <cell r="O1138">
            <v>4</v>
          </cell>
          <cell r="P1138">
            <v>0</v>
          </cell>
          <cell r="Q1138">
            <v>0</v>
          </cell>
        </row>
        <row r="1139">
          <cell r="E1139" t="str">
            <v>ｽﾗｲﾄﾞﾌﾟﾚｰﾄ(2) F01-07</v>
          </cell>
          <cell r="F1139">
            <v>2</v>
          </cell>
          <cell r="G1139" t="str">
            <v>個</v>
          </cell>
          <cell r="H1139">
            <v>233200</v>
          </cell>
          <cell r="I1139">
            <v>466400</v>
          </cell>
          <cell r="J1139">
            <v>0</v>
          </cell>
          <cell r="K1139">
            <v>0</v>
          </cell>
          <cell r="L1139">
            <v>2</v>
          </cell>
          <cell r="M1139">
            <v>116600</v>
          </cell>
          <cell r="N1139">
            <v>233200</v>
          </cell>
          <cell r="O1139">
            <v>2</v>
          </cell>
          <cell r="P1139">
            <v>0</v>
          </cell>
          <cell r="Q1139">
            <v>0</v>
          </cell>
        </row>
        <row r="1140">
          <cell r="E1140" t="str">
            <v>シールプレート(1) F01-08</v>
          </cell>
          <cell r="F1140">
            <v>1</v>
          </cell>
          <cell r="G1140" t="str">
            <v>個</v>
          </cell>
          <cell r="H1140" t="str">
            <v/>
          </cell>
          <cell r="I1140">
            <v>153000</v>
          </cell>
          <cell r="J1140">
            <v>0</v>
          </cell>
          <cell r="K1140">
            <v>0</v>
          </cell>
          <cell r="L1140">
            <v>1</v>
          </cell>
          <cell r="M1140">
            <v>76500</v>
          </cell>
          <cell r="N1140">
            <v>76500</v>
          </cell>
          <cell r="O1140">
            <v>1</v>
          </cell>
          <cell r="P1140">
            <v>0</v>
          </cell>
          <cell r="Q1140">
            <v>0</v>
          </cell>
        </row>
        <row r="1141">
          <cell r="E1141" t="str">
            <v>シールプレート(2) F01-09</v>
          </cell>
          <cell r="F1141">
            <v>1</v>
          </cell>
          <cell r="G1141" t="str">
            <v>個</v>
          </cell>
          <cell r="H1141" t="str">
            <v/>
          </cell>
          <cell r="I1141">
            <v>153000</v>
          </cell>
          <cell r="J1141">
            <v>0</v>
          </cell>
          <cell r="K1141">
            <v>0</v>
          </cell>
          <cell r="L1141">
            <v>1</v>
          </cell>
          <cell r="M1141">
            <v>76500</v>
          </cell>
          <cell r="N1141">
            <v>76500</v>
          </cell>
          <cell r="O1141">
            <v>1</v>
          </cell>
          <cell r="P1141">
            <v>0</v>
          </cell>
          <cell r="Q1141">
            <v>0</v>
          </cell>
        </row>
        <row r="1142">
          <cell r="E1142" t="str">
            <v>シールプレート(1) F02-16</v>
          </cell>
          <cell r="F1142">
            <v>1</v>
          </cell>
          <cell r="G1142" t="str">
            <v>個</v>
          </cell>
          <cell r="H1142" t="str">
            <v/>
          </cell>
          <cell r="I1142">
            <v>153000</v>
          </cell>
          <cell r="J1142">
            <v>0</v>
          </cell>
          <cell r="K1142">
            <v>0</v>
          </cell>
          <cell r="L1142">
            <v>1</v>
          </cell>
          <cell r="M1142">
            <v>76500</v>
          </cell>
          <cell r="N1142">
            <v>76500</v>
          </cell>
          <cell r="O1142">
            <v>1</v>
          </cell>
          <cell r="P1142">
            <v>0</v>
          </cell>
          <cell r="Q1142">
            <v>0</v>
          </cell>
        </row>
        <row r="1143">
          <cell r="E1143" t="str">
            <v>シールプレート(2) F02-17</v>
          </cell>
          <cell r="F1143">
            <v>1</v>
          </cell>
          <cell r="G1143" t="str">
            <v>個</v>
          </cell>
          <cell r="H1143" t="str">
            <v/>
          </cell>
          <cell r="I1143">
            <v>102000</v>
          </cell>
          <cell r="J1143">
            <v>0</v>
          </cell>
          <cell r="K1143">
            <v>0</v>
          </cell>
          <cell r="L1143">
            <v>1</v>
          </cell>
          <cell r="M1143">
            <v>51000</v>
          </cell>
          <cell r="N1143">
            <v>51000</v>
          </cell>
          <cell r="O1143">
            <v>1</v>
          </cell>
          <cell r="P1143">
            <v>0</v>
          </cell>
          <cell r="Q1143">
            <v>0</v>
          </cell>
        </row>
        <row r="1144">
          <cell r="E1144" t="str">
            <v>スライドプレート(1) F02-20L</v>
          </cell>
          <cell r="F1144">
            <v>1</v>
          </cell>
          <cell r="G1144" t="str">
            <v>個</v>
          </cell>
          <cell r="H1144" t="str">
            <v/>
          </cell>
          <cell r="I1144">
            <v>102000</v>
          </cell>
          <cell r="J1144">
            <v>0</v>
          </cell>
          <cell r="K1144">
            <v>0</v>
          </cell>
          <cell r="L1144">
            <v>1</v>
          </cell>
          <cell r="M1144">
            <v>51000</v>
          </cell>
          <cell r="N1144">
            <v>51000</v>
          </cell>
          <cell r="O1144">
            <v>1</v>
          </cell>
          <cell r="P1144">
            <v>0</v>
          </cell>
          <cell r="Q1144">
            <v>0</v>
          </cell>
        </row>
        <row r="1145">
          <cell r="E1145" t="str">
            <v>スライドプレート(2) F02-20R</v>
          </cell>
          <cell r="F1145">
            <v>1</v>
          </cell>
          <cell r="G1145" t="str">
            <v>個</v>
          </cell>
          <cell r="H1145" t="str">
            <v/>
          </cell>
          <cell r="I1145">
            <v>102000</v>
          </cell>
          <cell r="J1145">
            <v>0</v>
          </cell>
          <cell r="K1145">
            <v>0</v>
          </cell>
          <cell r="L1145">
            <v>1</v>
          </cell>
          <cell r="M1145">
            <v>51000</v>
          </cell>
          <cell r="N1145">
            <v>51000</v>
          </cell>
          <cell r="O1145">
            <v>1</v>
          </cell>
          <cell r="P1145">
            <v>0</v>
          </cell>
          <cell r="Q1145">
            <v>0</v>
          </cell>
        </row>
        <row r="1146">
          <cell r="E1146" t="str">
            <v>スライドプレート(3) F02-21</v>
          </cell>
          <cell r="F1146">
            <v>2</v>
          </cell>
          <cell r="G1146" t="str">
            <v>個</v>
          </cell>
          <cell r="H1146">
            <v>95200</v>
          </cell>
          <cell r="I1146">
            <v>190400</v>
          </cell>
          <cell r="J1146">
            <v>0</v>
          </cell>
          <cell r="K1146">
            <v>0</v>
          </cell>
          <cell r="L1146">
            <v>2</v>
          </cell>
          <cell r="M1146">
            <v>47600</v>
          </cell>
          <cell r="N1146">
            <v>95200</v>
          </cell>
          <cell r="O1146">
            <v>2</v>
          </cell>
          <cell r="P1146">
            <v>0</v>
          </cell>
          <cell r="Q1146">
            <v>0</v>
          </cell>
        </row>
        <row r="1147">
          <cell r="E1147" t="str">
            <v>スライドプレート　F02-25</v>
          </cell>
          <cell r="F1147">
            <v>2</v>
          </cell>
          <cell r="G1147" t="str">
            <v>個</v>
          </cell>
          <cell r="H1147">
            <v>95200</v>
          </cell>
          <cell r="I1147">
            <v>190400</v>
          </cell>
          <cell r="J1147">
            <v>0</v>
          </cell>
          <cell r="K1147">
            <v>0</v>
          </cell>
          <cell r="L1147">
            <v>2</v>
          </cell>
          <cell r="M1147">
            <v>47600</v>
          </cell>
          <cell r="N1147">
            <v>95200</v>
          </cell>
          <cell r="O1147">
            <v>2</v>
          </cell>
          <cell r="P1147">
            <v>0</v>
          </cell>
          <cell r="Q1147">
            <v>0</v>
          </cell>
        </row>
        <row r="1148">
          <cell r="E1148" t="str">
            <v>シールプレート　F03-12-12</v>
          </cell>
          <cell r="F1148">
            <v>2</v>
          </cell>
          <cell r="G1148" t="str">
            <v>個</v>
          </cell>
          <cell r="H1148">
            <v>102000</v>
          </cell>
          <cell r="I1148">
            <v>204000</v>
          </cell>
          <cell r="J1148">
            <v>0</v>
          </cell>
          <cell r="K1148">
            <v>0</v>
          </cell>
          <cell r="L1148">
            <v>2</v>
          </cell>
          <cell r="M1148">
            <v>51000</v>
          </cell>
          <cell r="N1148">
            <v>102000</v>
          </cell>
          <cell r="O1148">
            <v>2</v>
          </cell>
          <cell r="P1148">
            <v>0</v>
          </cell>
          <cell r="Q1148">
            <v>0</v>
          </cell>
        </row>
        <row r="1149">
          <cell r="E1149" t="str">
            <v>パッキン(1)　F03-12-16-01</v>
          </cell>
          <cell r="F1149">
            <v>1</v>
          </cell>
          <cell r="G1149" t="str">
            <v>個</v>
          </cell>
          <cell r="H1149" t="str">
            <v/>
          </cell>
          <cell r="I1149">
            <v>8600</v>
          </cell>
          <cell r="J1149">
            <v>0</v>
          </cell>
          <cell r="K1149">
            <v>0</v>
          </cell>
          <cell r="L1149">
            <v>1</v>
          </cell>
          <cell r="M1149">
            <v>4300</v>
          </cell>
          <cell r="N1149">
            <v>4300</v>
          </cell>
          <cell r="O1149">
            <v>1</v>
          </cell>
          <cell r="P1149">
            <v>0</v>
          </cell>
          <cell r="Q1149">
            <v>0</v>
          </cell>
        </row>
        <row r="1150">
          <cell r="E1150" t="str">
            <v>パッキン(2)　F03-12-16-02</v>
          </cell>
          <cell r="F1150">
            <v>2</v>
          </cell>
          <cell r="G1150" t="str">
            <v>個</v>
          </cell>
          <cell r="H1150">
            <v>3400</v>
          </cell>
          <cell r="I1150">
            <v>6800</v>
          </cell>
          <cell r="J1150">
            <v>0</v>
          </cell>
          <cell r="K1150">
            <v>0</v>
          </cell>
          <cell r="L1150">
            <v>2</v>
          </cell>
          <cell r="M1150">
            <v>1700</v>
          </cell>
          <cell r="N1150">
            <v>3400</v>
          </cell>
          <cell r="O1150">
            <v>2</v>
          </cell>
          <cell r="P1150">
            <v>0</v>
          </cell>
          <cell r="Q1150">
            <v>0</v>
          </cell>
        </row>
        <row r="1151">
          <cell r="E1151" t="str">
            <v>パッキン(3)　F03-12-16-03</v>
          </cell>
          <cell r="F1151">
            <v>2</v>
          </cell>
          <cell r="G1151" t="str">
            <v>個</v>
          </cell>
          <cell r="H1151">
            <v>2200</v>
          </cell>
          <cell r="I1151">
            <v>4400</v>
          </cell>
          <cell r="J1151">
            <v>0</v>
          </cell>
          <cell r="K1151">
            <v>0</v>
          </cell>
          <cell r="L1151">
            <v>2</v>
          </cell>
          <cell r="M1151">
            <v>1100</v>
          </cell>
          <cell r="N1151">
            <v>2200</v>
          </cell>
          <cell r="O1151">
            <v>2</v>
          </cell>
          <cell r="P1151">
            <v>0</v>
          </cell>
          <cell r="Q1151">
            <v>0</v>
          </cell>
        </row>
        <row r="1152">
          <cell r="E1152" t="str">
            <v>パッキン(4)　F03-12-16-04</v>
          </cell>
          <cell r="F1152">
            <v>1</v>
          </cell>
          <cell r="G1152" t="str">
            <v>個</v>
          </cell>
          <cell r="H1152" t="str">
            <v/>
          </cell>
          <cell r="I1152">
            <v>1400</v>
          </cell>
          <cell r="J1152">
            <v>0</v>
          </cell>
          <cell r="K1152">
            <v>0</v>
          </cell>
          <cell r="L1152">
            <v>1</v>
          </cell>
          <cell r="M1152">
            <v>700</v>
          </cell>
          <cell r="N1152">
            <v>700</v>
          </cell>
          <cell r="O1152">
            <v>1</v>
          </cell>
          <cell r="P1152">
            <v>0</v>
          </cell>
          <cell r="Q1152">
            <v>0</v>
          </cell>
        </row>
        <row r="1153">
          <cell r="E1153" t="str">
            <v>パッキン(5)　F03-12-16-05</v>
          </cell>
          <cell r="F1153">
            <v>4</v>
          </cell>
          <cell r="G1153" t="str">
            <v>個</v>
          </cell>
          <cell r="H1153">
            <v>800</v>
          </cell>
          <cell r="I1153">
            <v>3200</v>
          </cell>
          <cell r="J1153">
            <v>0</v>
          </cell>
          <cell r="K1153">
            <v>0</v>
          </cell>
          <cell r="L1153">
            <v>4</v>
          </cell>
          <cell r="M1153">
            <v>400</v>
          </cell>
          <cell r="N1153">
            <v>1600</v>
          </cell>
          <cell r="O1153">
            <v>4</v>
          </cell>
          <cell r="P1153">
            <v>0</v>
          </cell>
          <cell r="Q1153">
            <v>0</v>
          </cell>
        </row>
        <row r="1154">
          <cell r="E1154" t="str">
            <v>パッキン(6)　F03-12-16-06</v>
          </cell>
          <cell r="F1154">
            <v>2</v>
          </cell>
          <cell r="G1154" t="str">
            <v>個</v>
          </cell>
          <cell r="H1154">
            <v>1400</v>
          </cell>
          <cell r="I1154">
            <v>2800</v>
          </cell>
          <cell r="J1154">
            <v>0</v>
          </cell>
          <cell r="K1154">
            <v>0</v>
          </cell>
          <cell r="L1154">
            <v>2</v>
          </cell>
          <cell r="M1154">
            <v>700</v>
          </cell>
          <cell r="N1154">
            <v>1400</v>
          </cell>
          <cell r="O1154">
            <v>2</v>
          </cell>
          <cell r="P1154">
            <v>0</v>
          </cell>
          <cell r="Q1154">
            <v>0</v>
          </cell>
        </row>
        <row r="1155">
          <cell r="E1155" t="str">
            <v>パッキン(7)　F03-12-17</v>
          </cell>
          <cell r="F1155">
            <v>2</v>
          </cell>
          <cell r="G1155" t="str">
            <v>個</v>
          </cell>
          <cell r="H1155">
            <v>6200</v>
          </cell>
          <cell r="I1155">
            <v>12400</v>
          </cell>
          <cell r="J1155">
            <v>0</v>
          </cell>
          <cell r="K1155">
            <v>0</v>
          </cell>
          <cell r="L1155">
            <v>2</v>
          </cell>
          <cell r="M1155">
            <v>3100</v>
          </cell>
          <cell r="N1155">
            <v>6200</v>
          </cell>
          <cell r="O1155">
            <v>2</v>
          </cell>
          <cell r="P1155">
            <v>0</v>
          </cell>
          <cell r="Q1155">
            <v>0</v>
          </cell>
        </row>
        <row r="1156">
          <cell r="E1156" t="str">
            <v>遮蔽板(中間部)</v>
          </cell>
          <cell r="F1156">
            <v>5</v>
          </cell>
          <cell r="G1156" t="str">
            <v>枚</v>
          </cell>
          <cell r="H1156">
            <v>70400</v>
          </cell>
          <cell r="I1156">
            <v>352000</v>
          </cell>
          <cell r="J1156" t="str">
            <v>5個/炉</v>
          </cell>
          <cell r="K1156">
            <v>0</v>
          </cell>
          <cell r="L1156">
            <v>5</v>
          </cell>
          <cell r="M1156">
            <v>35200</v>
          </cell>
          <cell r="N1156">
            <v>176000</v>
          </cell>
          <cell r="O1156">
            <v>5</v>
          </cell>
          <cell r="P1156">
            <v>0</v>
          </cell>
          <cell r="Q1156">
            <v>0</v>
          </cell>
        </row>
        <row r="1157">
          <cell r="E1157" t="str">
            <v>遮蔽板(両端部)</v>
          </cell>
          <cell r="F1157">
            <v>2</v>
          </cell>
          <cell r="G1157" t="str">
            <v>枚</v>
          </cell>
          <cell r="H1157">
            <v>70400</v>
          </cell>
          <cell r="I1157">
            <v>140800</v>
          </cell>
          <cell r="J1157" t="str">
            <v>2個/炉</v>
          </cell>
          <cell r="K1157">
            <v>0</v>
          </cell>
          <cell r="L1157">
            <v>2</v>
          </cell>
          <cell r="M1157">
            <v>35200</v>
          </cell>
          <cell r="N1157">
            <v>70400</v>
          </cell>
          <cell r="O1157">
            <v>2</v>
          </cell>
          <cell r="P1157">
            <v>0</v>
          </cell>
          <cell r="Q1157">
            <v>0</v>
          </cell>
        </row>
        <row r="1158">
          <cell r="E1158" t="str">
            <v>遮蔽板受け梁(ﾌﾞﾗｹｯﾄ含む)</v>
          </cell>
          <cell r="F1158">
            <v>1</v>
          </cell>
          <cell r="G1158" t="str">
            <v>組</v>
          </cell>
          <cell r="H1158" t="str">
            <v/>
          </cell>
          <cell r="I1158">
            <v>240000</v>
          </cell>
          <cell r="J1158">
            <v>0</v>
          </cell>
          <cell r="K1158">
            <v>0</v>
          </cell>
          <cell r="L1158">
            <v>1</v>
          </cell>
          <cell r="M1158">
            <v>120000</v>
          </cell>
          <cell r="N1158">
            <v>120000</v>
          </cell>
          <cell r="O1158">
            <v>1</v>
          </cell>
          <cell r="P1158">
            <v>0</v>
          </cell>
          <cell r="Q1158">
            <v>0</v>
          </cell>
        </row>
        <row r="1159"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</row>
        <row r="1160">
          <cell r="E1160" t="str">
            <v>耐火ﾚﾝｶﾞ　SiC85　並形</v>
          </cell>
          <cell r="F1160">
            <v>110</v>
          </cell>
          <cell r="G1160" t="str">
            <v>枚</v>
          </cell>
          <cell r="H1160">
            <v>2660</v>
          </cell>
          <cell r="I1160">
            <v>292600</v>
          </cell>
          <cell r="J1160">
            <v>0</v>
          </cell>
          <cell r="K1160">
            <v>0</v>
          </cell>
          <cell r="L1160">
            <v>110</v>
          </cell>
          <cell r="M1160">
            <v>1900</v>
          </cell>
          <cell r="N1160">
            <v>209000</v>
          </cell>
          <cell r="O1160">
            <v>0</v>
          </cell>
          <cell r="P1160">
            <v>0</v>
          </cell>
          <cell r="Q1160">
            <v>0</v>
          </cell>
        </row>
        <row r="1161">
          <cell r="E1161" t="str">
            <v>耐火ﾚﾝｶﾞ　SiC85　異形No.74</v>
          </cell>
          <cell r="F1161">
            <v>10</v>
          </cell>
          <cell r="G1161" t="str">
            <v>枚</v>
          </cell>
          <cell r="H1161">
            <v>3900</v>
          </cell>
          <cell r="I1161">
            <v>39000</v>
          </cell>
          <cell r="J1161">
            <v>0</v>
          </cell>
          <cell r="K1161">
            <v>0</v>
          </cell>
          <cell r="L1161">
            <v>10</v>
          </cell>
          <cell r="M1161">
            <v>2430</v>
          </cell>
          <cell r="N1161">
            <v>24300</v>
          </cell>
          <cell r="O1161">
            <v>0</v>
          </cell>
          <cell r="P1161">
            <v>0</v>
          </cell>
          <cell r="Q1161">
            <v>0</v>
          </cell>
        </row>
        <row r="1162">
          <cell r="E1162" t="str">
            <v>耐火ﾚﾝｶﾞ　SiC85　異形No.75</v>
          </cell>
          <cell r="F1162">
            <v>5</v>
          </cell>
          <cell r="G1162" t="str">
            <v>枚</v>
          </cell>
          <cell r="H1162">
            <v>2800</v>
          </cell>
          <cell r="I1162">
            <v>14000</v>
          </cell>
          <cell r="J1162">
            <v>0</v>
          </cell>
          <cell r="K1162">
            <v>0</v>
          </cell>
          <cell r="L1162">
            <v>5</v>
          </cell>
          <cell r="M1162">
            <v>1730</v>
          </cell>
          <cell r="N1162">
            <v>8650</v>
          </cell>
          <cell r="O1162">
            <v>0</v>
          </cell>
          <cell r="P1162">
            <v>0</v>
          </cell>
          <cell r="Q1162">
            <v>0</v>
          </cell>
        </row>
        <row r="1163">
          <cell r="E1163" t="str">
            <v>耐火ﾚﾝｶﾞ　SiC85　異形No.76</v>
          </cell>
          <cell r="F1163">
            <v>6</v>
          </cell>
          <cell r="G1163" t="str">
            <v>枚</v>
          </cell>
          <cell r="H1163">
            <v>4400</v>
          </cell>
          <cell r="I1163">
            <v>26400</v>
          </cell>
          <cell r="J1163">
            <v>0</v>
          </cell>
          <cell r="K1163">
            <v>0</v>
          </cell>
          <cell r="L1163">
            <v>6</v>
          </cell>
          <cell r="M1163">
            <v>2750</v>
          </cell>
          <cell r="N1163">
            <v>16500</v>
          </cell>
          <cell r="O1163">
            <v>0</v>
          </cell>
          <cell r="P1163">
            <v>0</v>
          </cell>
          <cell r="Q1163">
            <v>0</v>
          </cell>
        </row>
        <row r="1164">
          <cell r="E1164" t="str">
            <v>耐火ﾚﾝｶﾞ　SiC85　異形No.77</v>
          </cell>
          <cell r="F1164">
            <v>19</v>
          </cell>
          <cell r="G1164" t="str">
            <v>枚</v>
          </cell>
          <cell r="H1164">
            <v>4000</v>
          </cell>
          <cell r="I1164">
            <v>76000</v>
          </cell>
          <cell r="J1164">
            <v>0</v>
          </cell>
          <cell r="K1164">
            <v>0</v>
          </cell>
          <cell r="L1164">
            <v>19</v>
          </cell>
          <cell r="M1164">
            <v>2500</v>
          </cell>
          <cell r="N1164">
            <v>47500</v>
          </cell>
          <cell r="O1164">
            <v>0</v>
          </cell>
          <cell r="P1164">
            <v>0</v>
          </cell>
          <cell r="Q1164">
            <v>0</v>
          </cell>
        </row>
        <row r="1165">
          <cell r="E1165" t="str">
            <v>耐火ﾚﾝｶﾞ　SiC85　異形No.78</v>
          </cell>
          <cell r="F1165">
            <v>24</v>
          </cell>
          <cell r="G1165" t="str">
            <v>枚</v>
          </cell>
          <cell r="H1165">
            <v>2900</v>
          </cell>
          <cell r="I1165">
            <v>69600</v>
          </cell>
          <cell r="J1165">
            <v>0</v>
          </cell>
          <cell r="K1165">
            <v>0</v>
          </cell>
          <cell r="L1165">
            <v>24</v>
          </cell>
          <cell r="M1165">
            <v>1790</v>
          </cell>
          <cell r="N1165">
            <v>42960</v>
          </cell>
          <cell r="O1165">
            <v>0</v>
          </cell>
          <cell r="P1165">
            <v>0</v>
          </cell>
          <cell r="Q1165">
            <v>0</v>
          </cell>
        </row>
        <row r="1166">
          <cell r="E1166" t="str">
            <v>耐火ﾚﾝｶﾞ　SiC85　異形No.79</v>
          </cell>
          <cell r="F1166">
            <v>17</v>
          </cell>
          <cell r="G1166" t="str">
            <v>枚</v>
          </cell>
          <cell r="H1166">
            <v>3400</v>
          </cell>
          <cell r="I1166">
            <v>57800</v>
          </cell>
          <cell r="J1166">
            <v>0</v>
          </cell>
          <cell r="K1166">
            <v>0</v>
          </cell>
          <cell r="L1166">
            <v>17</v>
          </cell>
          <cell r="M1166">
            <v>2110</v>
          </cell>
          <cell r="N1166">
            <v>35870</v>
          </cell>
          <cell r="O1166">
            <v>0</v>
          </cell>
          <cell r="P1166">
            <v>0</v>
          </cell>
          <cell r="Q1166">
            <v>0</v>
          </cell>
        </row>
        <row r="1167">
          <cell r="E1167" t="str">
            <v>耐火ﾚﾝｶﾞ　SiC85　異形No.80</v>
          </cell>
          <cell r="F1167">
            <v>27</v>
          </cell>
          <cell r="G1167" t="str">
            <v>枚</v>
          </cell>
          <cell r="H1167">
            <v>2300</v>
          </cell>
          <cell r="I1167">
            <v>62100</v>
          </cell>
          <cell r="J1167">
            <v>0</v>
          </cell>
          <cell r="K1167">
            <v>0</v>
          </cell>
          <cell r="L1167">
            <v>27</v>
          </cell>
          <cell r="M1167">
            <v>1410</v>
          </cell>
          <cell r="N1167">
            <v>38070</v>
          </cell>
          <cell r="O1167">
            <v>0</v>
          </cell>
          <cell r="P1167">
            <v>0</v>
          </cell>
          <cell r="Q1167">
            <v>0</v>
          </cell>
        </row>
        <row r="1168">
          <cell r="E1168" t="str">
            <v>耐火ﾚﾝｶﾞ　AL60C　並形</v>
          </cell>
          <cell r="F1168">
            <v>110</v>
          </cell>
          <cell r="G1168" t="str">
            <v>枚</v>
          </cell>
          <cell r="H1168">
            <v>1370</v>
          </cell>
          <cell r="I1168">
            <v>150700</v>
          </cell>
          <cell r="J1168">
            <v>0</v>
          </cell>
          <cell r="K1168">
            <v>0</v>
          </cell>
          <cell r="L1168">
            <v>110</v>
          </cell>
          <cell r="M1168">
            <v>980</v>
          </cell>
          <cell r="N1168">
            <v>107800</v>
          </cell>
          <cell r="O1168">
            <v>0</v>
          </cell>
          <cell r="P1168">
            <v>0</v>
          </cell>
          <cell r="Q1168">
            <v>0</v>
          </cell>
        </row>
        <row r="1169">
          <cell r="E1169" t="str">
            <v>耐火ﾚﾝｶﾞ　AL60C　異形No.20</v>
          </cell>
          <cell r="F1169">
            <v>110</v>
          </cell>
          <cell r="G1169" t="str">
            <v>枚</v>
          </cell>
          <cell r="H1169">
            <v>4190</v>
          </cell>
          <cell r="I1169">
            <v>460900</v>
          </cell>
          <cell r="J1169">
            <v>0</v>
          </cell>
          <cell r="K1169">
            <v>0</v>
          </cell>
          <cell r="L1169">
            <v>110</v>
          </cell>
          <cell r="M1169">
            <v>2620</v>
          </cell>
          <cell r="N1169">
            <v>288200</v>
          </cell>
          <cell r="O1169">
            <v>0</v>
          </cell>
          <cell r="P1169">
            <v>0</v>
          </cell>
          <cell r="Q1169">
            <v>0</v>
          </cell>
        </row>
        <row r="1170">
          <cell r="E1170" t="str">
            <v>耐火ﾚﾝｶﾞ　AL60C　異形No.22</v>
          </cell>
          <cell r="F1170">
            <v>110</v>
          </cell>
          <cell r="G1170" t="str">
            <v>枚</v>
          </cell>
          <cell r="H1170">
            <v>4370</v>
          </cell>
          <cell r="I1170">
            <v>480700</v>
          </cell>
          <cell r="J1170">
            <v>0</v>
          </cell>
          <cell r="K1170">
            <v>0</v>
          </cell>
          <cell r="L1170">
            <v>110</v>
          </cell>
          <cell r="M1170">
            <v>2730</v>
          </cell>
          <cell r="N1170">
            <v>300300</v>
          </cell>
          <cell r="O1170">
            <v>0</v>
          </cell>
          <cell r="P1170">
            <v>0</v>
          </cell>
          <cell r="Q1170">
            <v>0</v>
          </cell>
        </row>
        <row r="1171">
          <cell r="E1171" t="str">
            <v>耐火ﾚﾝｶﾞ　AL60C　異形No.24</v>
          </cell>
          <cell r="F1171">
            <v>110</v>
          </cell>
          <cell r="G1171" t="str">
            <v>枚</v>
          </cell>
          <cell r="H1171">
            <v>3020</v>
          </cell>
          <cell r="I1171">
            <v>332200</v>
          </cell>
          <cell r="J1171">
            <v>0</v>
          </cell>
          <cell r="K1171">
            <v>0</v>
          </cell>
          <cell r="L1171">
            <v>110</v>
          </cell>
          <cell r="M1171">
            <v>1890</v>
          </cell>
          <cell r="N1171">
            <v>207900</v>
          </cell>
          <cell r="O1171">
            <v>0</v>
          </cell>
          <cell r="P1171">
            <v>0</v>
          </cell>
          <cell r="Q1171">
            <v>0</v>
          </cell>
        </row>
        <row r="1172">
          <cell r="E1172" t="str">
            <v>耐火ﾚﾝｶﾞ　AL60C　異形No.42</v>
          </cell>
          <cell r="F1172">
            <v>110</v>
          </cell>
          <cell r="G1172" t="str">
            <v>枚</v>
          </cell>
          <cell r="H1172">
            <v>1180</v>
          </cell>
          <cell r="I1172">
            <v>129800</v>
          </cell>
          <cell r="J1172">
            <v>0</v>
          </cell>
          <cell r="K1172">
            <v>0</v>
          </cell>
          <cell r="L1172">
            <v>110</v>
          </cell>
          <cell r="M1172">
            <v>740</v>
          </cell>
          <cell r="N1172">
            <v>81400</v>
          </cell>
          <cell r="O1172">
            <v>0</v>
          </cell>
          <cell r="P1172">
            <v>0</v>
          </cell>
          <cell r="Q1172">
            <v>0</v>
          </cell>
        </row>
        <row r="1173">
          <cell r="E1173" t="str">
            <v>耐火ﾚﾝｶﾞ　AL60C　異形No.63</v>
          </cell>
          <cell r="F1173">
            <v>110</v>
          </cell>
          <cell r="G1173" t="str">
            <v>枚</v>
          </cell>
          <cell r="H1173">
            <v>6130</v>
          </cell>
          <cell r="I1173">
            <v>674300</v>
          </cell>
          <cell r="J1173">
            <v>0</v>
          </cell>
          <cell r="K1173">
            <v>0</v>
          </cell>
          <cell r="L1173">
            <v>110</v>
          </cell>
          <cell r="M1173">
            <v>3830</v>
          </cell>
          <cell r="N1173">
            <v>421300</v>
          </cell>
          <cell r="O1173">
            <v>0</v>
          </cell>
          <cell r="P1173">
            <v>0</v>
          </cell>
          <cell r="Q1173">
            <v>0</v>
          </cell>
        </row>
        <row r="1174">
          <cell r="E1174" t="str">
            <v>耐火ﾚﾝｶﾞ　AL60C　異形No.64</v>
          </cell>
          <cell r="F1174">
            <v>110</v>
          </cell>
          <cell r="G1174" t="str">
            <v>枚</v>
          </cell>
          <cell r="H1174">
            <v>5620</v>
          </cell>
          <cell r="I1174">
            <v>618200</v>
          </cell>
          <cell r="J1174">
            <v>0</v>
          </cell>
          <cell r="K1174">
            <v>0</v>
          </cell>
          <cell r="L1174">
            <v>110</v>
          </cell>
          <cell r="M1174">
            <v>3510</v>
          </cell>
          <cell r="N1174">
            <v>386100</v>
          </cell>
          <cell r="O1174">
            <v>0</v>
          </cell>
          <cell r="P1174">
            <v>0</v>
          </cell>
          <cell r="Q1174">
            <v>0</v>
          </cell>
        </row>
        <row r="1175">
          <cell r="E1175" t="str">
            <v>断熱ﾚﾝｶﾞ　B1　並形</v>
          </cell>
          <cell r="F1175">
            <v>110</v>
          </cell>
          <cell r="G1175" t="str">
            <v>枚</v>
          </cell>
          <cell r="H1175">
            <v>160</v>
          </cell>
          <cell r="I1175">
            <v>17600</v>
          </cell>
          <cell r="J1175">
            <v>0</v>
          </cell>
          <cell r="K1175">
            <v>0</v>
          </cell>
          <cell r="L1175">
            <v>110</v>
          </cell>
          <cell r="M1175">
            <v>130</v>
          </cell>
          <cell r="N1175">
            <v>14300</v>
          </cell>
          <cell r="O1175">
            <v>0</v>
          </cell>
          <cell r="P1175">
            <v>0</v>
          </cell>
          <cell r="Q1175">
            <v>0</v>
          </cell>
        </row>
        <row r="1176">
          <cell r="E1176" t="str">
            <v>ﾓﾙﾀﾙ　B1用</v>
          </cell>
          <cell r="F1176">
            <v>110</v>
          </cell>
          <cell r="G1176" t="str">
            <v>枚</v>
          </cell>
          <cell r="H1176">
            <v>130</v>
          </cell>
          <cell r="I1176">
            <v>14300</v>
          </cell>
          <cell r="J1176">
            <v>0</v>
          </cell>
          <cell r="K1176">
            <v>0</v>
          </cell>
          <cell r="L1176">
            <v>110</v>
          </cell>
          <cell r="M1176">
            <v>110</v>
          </cell>
          <cell r="N1176">
            <v>12100</v>
          </cell>
          <cell r="O1176">
            <v>0</v>
          </cell>
          <cell r="P1176">
            <v>0</v>
          </cell>
          <cell r="Q1176">
            <v>0</v>
          </cell>
        </row>
        <row r="1177">
          <cell r="E1177" t="str">
            <v>引張金物　SCH13+SS</v>
          </cell>
          <cell r="F1177">
            <v>110</v>
          </cell>
          <cell r="G1177" t="str">
            <v>枚</v>
          </cell>
          <cell r="H1177">
            <v>7200</v>
          </cell>
          <cell r="I1177">
            <v>792000</v>
          </cell>
          <cell r="J1177">
            <v>0</v>
          </cell>
          <cell r="K1177">
            <v>0</v>
          </cell>
          <cell r="L1177">
            <v>110</v>
          </cell>
          <cell r="M1177">
            <v>4500</v>
          </cell>
          <cell r="N1177">
            <v>495000</v>
          </cell>
          <cell r="O1177">
            <v>0</v>
          </cell>
          <cell r="P1177">
            <v>0</v>
          </cell>
          <cell r="Q1177">
            <v>0</v>
          </cell>
        </row>
        <row r="1178">
          <cell r="E1178" t="str">
            <v>下部押え金物　SS　FB32-4.5</v>
          </cell>
          <cell r="F1178">
            <v>110</v>
          </cell>
          <cell r="G1178" t="str">
            <v>枚</v>
          </cell>
          <cell r="H1178">
            <v>8400</v>
          </cell>
          <cell r="I1178">
            <v>924000</v>
          </cell>
          <cell r="J1178">
            <v>0</v>
          </cell>
          <cell r="K1178">
            <v>0</v>
          </cell>
          <cell r="L1178">
            <v>110</v>
          </cell>
          <cell r="M1178">
            <v>7000</v>
          </cell>
          <cell r="N1178">
            <v>770000</v>
          </cell>
          <cell r="O1178">
            <v>0</v>
          </cell>
          <cell r="P1178">
            <v>0</v>
          </cell>
          <cell r="Q1178">
            <v>0</v>
          </cell>
        </row>
        <row r="1179">
          <cell r="E1179" t="str">
            <v>ﾓﾙﾀﾙ　SiC85</v>
          </cell>
          <cell r="F1179">
            <v>50</v>
          </cell>
          <cell r="G1179" t="str">
            <v>㎏</v>
          </cell>
          <cell r="H1179">
            <v>600</v>
          </cell>
          <cell r="I1179">
            <v>30000</v>
          </cell>
          <cell r="J1179">
            <v>0</v>
          </cell>
          <cell r="K1179">
            <v>0</v>
          </cell>
          <cell r="L1179">
            <v>50</v>
          </cell>
          <cell r="M1179">
            <v>380</v>
          </cell>
          <cell r="N1179">
            <v>19000</v>
          </cell>
          <cell r="O1179">
            <v>0</v>
          </cell>
          <cell r="P1179">
            <v>0</v>
          </cell>
          <cell r="Q1179">
            <v>0</v>
          </cell>
        </row>
        <row r="1180">
          <cell r="E1180" t="str">
            <v>ﾓﾙﾀﾙ　AL60C用</v>
          </cell>
          <cell r="F1180">
            <v>50</v>
          </cell>
          <cell r="G1180" t="str">
            <v>㎏</v>
          </cell>
          <cell r="H1180">
            <v>270</v>
          </cell>
          <cell r="I1180">
            <v>13500</v>
          </cell>
          <cell r="J1180">
            <v>0</v>
          </cell>
          <cell r="K1180">
            <v>0</v>
          </cell>
          <cell r="L1180">
            <v>50</v>
          </cell>
          <cell r="M1180">
            <v>170</v>
          </cell>
          <cell r="N1180">
            <v>8500</v>
          </cell>
          <cell r="O1180">
            <v>0</v>
          </cell>
          <cell r="P1180">
            <v>0</v>
          </cell>
          <cell r="Q1180">
            <v>0</v>
          </cell>
        </row>
        <row r="1181">
          <cell r="E1181" t="str">
            <v>耐火ｷｬｽﾀﾌﾞﾙ　RF-D80X-RE</v>
          </cell>
          <cell r="F1181">
            <v>1100</v>
          </cell>
          <cell r="G1181" t="str">
            <v>㎏</v>
          </cell>
          <cell r="H1181">
            <v>800</v>
          </cell>
          <cell r="I1181">
            <v>880000</v>
          </cell>
          <cell r="J1181">
            <v>0</v>
          </cell>
          <cell r="K1181">
            <v>0</v>
          </cell>
          <cell r="L1181">
            <v>1100</v>
          </cell>
          <cell r="M1181">
            <v>550</v>
          </cell>
          <cell r="N1181">
            <v>605000</v>
          </cell>
          <cell r="O1181">
            <v>0</v>
          </cell>
          <cell r="P1181">
            <v>0</v>
          </cell>
          <cell r="Q1181">
            <v>0</v>
          </cell>
        </row>
        <row r="1182">
          <cell r="E1182" t="str">
            <v>耐火ｷｬｽﾀﾌﾞﾙ　T/#5955F175A</v>
          </cell>
          <cell r="F1182">
            <v>1100</v>
          </cell>
          <cell r="G1182" t="str">
            <v>㎏</v>
          </cell>
          <cell r="H1182">
            <v>800</v>
          </cell>
          <cell r="I1182">
            <v>880000</v>
          </cell>
          <cell r="J1182">
            <v>0</v>
          </cell>
          <cell r="K1182">
            <v>0</v>
          </cell>
          <cell r="L1182">
            <v>1100</v>
          </cell>
          <cell r="M1182">
            <v>550</v>
          </cell>
          <cell r="N1182">
            <v>605000</v>
          </cell>
          <cell r="O1182">
            <v>0</v>
          </cell>
          <cell r="P1182">
            <v>0</v>
          </cell>
          <cell r="Q1182">
            <v>0</v>
          </cell>
        </row>
        <row r="1183">
          <cell r="E1183" t="str">
            <v>ﾌｧｲﾝﾌﾚｯｸｽﾊﾞﾙｸ</v>
          </cell>
          <cell r="F1183">
            <v>10</v>
          </cell>
          <cell r="G1183" t="str">
            <v>㎏</v>
          </cell>
          <cell r="H1183">
            <v>570</v>
          </cell>
          <cell r="I1183">
            <v>5700</v>
          </cell>
          <cell r="J1183">
            <v>0</v>
          </cell>
          <cell r="K1183">
            <v>0</v>
          </cell>
          <cell r="L1183">
            <v>10</v>
          </cell>
          <cell r="M1183">
            <v>570</v>
          </cell>
          <cell r="N1183">
            <v>5700</v>
          </cell>
          <cell r="O1183">
            <v>0</v>
          </cell>
          <cell r="P1183">
            <v>0</v>
          </cell>
          <cell r="Q1183">
            <v>0</v>
          </cell>
        </row>
        <row r="1184">
          <cell r="E1184" t="str">
            <v>ﾌｧｲﾝﾌﾚｯｸｽﾌｪﾙﾄ　25t -600-900</v>
          </cell>
          <cell r="F1184">
            <v>1</v>
          </cell>
          <cell r="G1184" t="str">
            <v>枚</v>
          </cell>
          <cell r="H1184">
            <v>3210</v>
          </cell>
          <cell r="I1184">
            <v>3210</v>
          </cell>
          <cell r="J1184">
            <v>0</v>
          </cell>
          <cell r="K1184">
            <v>0</v>
          </cell>
          <cell r="L1184">
            <v>1</v>
          </cell>
          <cell r="M1184">
            <v>3210</v>
          </cell>
          <cell r="N1184">
            <v>3210</v>
          </cell>
          <cell r="O1184">
            <v>0</v>
          </cell>
          <cell r="P1184">
            <v>0</v>
          </cell>
          <cell r="Q1184">
            <v>0</v>
          </cell>
        </row>
        <row r="1185">
          <cell r="E1185" t="str">
            <v>ﾌｧｲﾝﾌﾚｯｸｽﾌｪﾙﾄ　12t-600-900</v>
          </cell>
          <cell r="F1185">
            <v>2</v>
          </cell>
          <cell r="G1185" t="str">
            <v>枚</v>
          </cell>
          <cell r="H1185">
            <v>1740</v>
          </cell>
          <cell r="I1185">
            <v>3480</v>
          </cell>
          <cell r="J1185">
            <v>0</v>
          </cell>
          <cell r="K1185">
            <v>0</v>
          </cell>
          <cell r="L1185">
            <v>2</v>
          </cell>
          <cell r="M1185">
            <v>1740</v>
          </cell>
          <cell r="N1185">
            <v>3480</v>
          </cell>
          <cell r="O1185">
            <v>0</v>
          </cell>
          <cell r="P1185">
            <v>0</v>
          </cell>
          <cell r="Q1185">
            <v>0</v>
          </cell>
        </row>
        <row r="1186">
          <cell r="E1186" t="str">
            <v>ﾌｧｲﾝﾌﾚｯｸｽﾌﾞﾗﾝｹｯﾄ
　25t-600-3600</v>
          </cell>
          <cell r="F1186">
            <v>1</v>
          </cell>
          <cell r="G1186" t="str">
            <v>枚</v>
          </cell>
          <cell r="H1186">
            <v>3970</v>
          </cell>
          <cell r="I1186">
            <v>3970</v>
          </cell>
          <cell r="J1186">
            <v>0</v>
          </cell>
          <cell r="K1186">
            <v>0</v>
          </cell>
          <cell r="L1186">
            <v>1</v>
          </cell>
          <cell r="M1186">
            <v>3970</v>
          </cell>
          <cell r="N1186">
            <v>3970</v>
          </cell>
          <cell r="O1186">
            <v>0</v>
          </cell>
          <cell r="P1186">
            <v>0</v>
          </cell>
          <cell r="Q1186">
            <v>0</v>
          </cell>
        </row>
        <row r="1187">
          <cell r="E1187" t="str">
            <v>ﾌｧｲﾝﾌﾚｯｸｽﾍﾟｰﾊﾟｰ　3t-600-1200</v>
          </cell>
          <cell r="F1187">
            <v>1</v>
          </cell>
          <cell r="G1187" t="str">
            <v>枚</v>
          </cell>
          <cell r="H1187">
            <v>2500</v>
          </cell>
          <cell r="I1187">
            <v>2500</v>
          </cell>
          <cell r="J1187">
            <v>0</v>
          </cell>
          <cell r="K1187">
            <v>0</v>
          </cell>
          <cell r="L1187">
            <v>1</v>
          </cell>
          <cell r="M1187">
            <v>2500</v>
          </cell>
          <cell r="N1187">
            <v>2500</v>
          </cell>
          <cell r="O1187">
            <v>0</v>
          </cell>
          <cell r="P1187">
            <v>0</v>
          </cell>
          <cell r="Q1187">
            <v>0</v>
          </cell>
        </row>
        <row r="1188">
          <cell r="E1188" t="str">
            <v>Lｱﾝｶｰ　SUS316L　9φ-60L</v>
          </cell>
          <cell r="F1188">
            <v>18</v>
          </cell>
          <cell r="G1188" t="str">
            <v>本</v>
          </cell>
          <cell r="H1188">
            <v>220</v>
          </cell>
          <cell r="I1188">
            <v>3960</v>
          </cell>
          <cell r="J1188">
            <v>0</v>
          </cell>
          <cell r="K1188">
            <v>0</v>
          </cell>
          <cell r="L1188">
            <v>18</v>
          </cell>
          <cell r="M1188">
            <v>170</v>
          </cell>
          <cell r="N1188">
            <v>3060</v>
          </cell>
          <cell r="O1188">
            <v>0</v>
          </cell>
          <cell r="P1188">
            <v>0</v>
          </cell>
          <cell r="Q1188">
            <v>0</v>
          </cell>
        </row>
        <row r="1189">
          <cell r="E1189" t="str">
            <v>Lｱﾝｶｰ　SUS310S　9φ-60L</v>
          </cell>
          <cell r="F1189">
            <v>12</v>
          </cell>
          <cell r="G1189" t="str">
            <v>本</v>
          </cell>
          <cell r="H1189">
            <v>220</v>
          </cell>
          <cell r="I1189">
            <v>2640</v>
          </cell>
          <cell r="J1189">
            <v>0</v>
          </cell>
          <cell r="K1189">
            <v>0</v>
          </cell>
          <cell r="L1189">
            <v>12</v>
          </cell>
          <cell r="M1189">
            <v>170</v>
          </cell>
          <cell r="N1189">
            <v>2040</v>
          </cell>
          <cell r="O1189">
            <v>0</v>
          </cell>
          <cell r="P1189">
            <v>0</v>
          </cell>
          <cell r="Q1189">
            <v>0</v>
          </cell>
        </row>
        <row r="1190">
          <cell r="E1190" t="str">
            <v>Yｱﾝｶｰ差込ﾀｲﾌﾟ縦　SUS310S
9φ-80L</v>
          </cell>
          <cell r="F1190">
            <v>4</v>
          </cell>
          <cell r="G1190" t="str">
            <v>本</v>
          </cell>
          <cell r="H1190">
            <v>620</v>
          </cell>
          <cell r="I1190">
            <v>2480</v>
          </cell>
          <cell r="J1190">
            <v>0</v>
          </cell>
          <cell r="K1190">
            <v>0</v>
          </cell>
          <cell r="L1190">
            <v>4</v>
          </cell>
          <cell r="M1190">
            <v>470</v>
          </cell>
          <cell r="N1190">
            <v>1880</v>
          </cell>
          <cell r="O1190">
            <v>0</v>
          </cell>
          <cell r="P1190">
            <v>0</v>
          </cell>
          <cell r="Q1190">
            <v>0</v>
          </cell>
        </row>
        <row r="1191">
          <cell r="E1191" t="str">
            <v>Yｱﾝｶｰ差込ﾀｲﾌﾟ横　SUS310S
9φ-80L</v>
          </cell>
          <cell r="F1191">
            <v>3</v>
          </cell>
          <cell r="G1191" t="str">
            <v>本</v>
          </cell>
          <cell r="H1191">
            <v>620</v>
          </cell>
          <cell r="I1191">
            <v>1860</v>
          </cell>
          <cell r="J1191">
            <v>0</v>
          </cell>
          <cell r="K1191">
            <v>0</v>
          </cell>
          <cell r="L1191">
            <v>3</v>
          </cell>
          <cell r="M1191">
            <v>470</v>
          </cell>
          <cell r="N1191">
            <v>1410</v>
          </cell>
          <cell r="O1191">
            <v>0</v>
          </cell>
          <cell r="P1191">
            <v>0</v>
          </cell>
          <cell r="Q1191">
            <v>0</v>
          </cell>
        </row>
        <row r="1192">
          <cell r="E1192" t="str">
            <v>Yｱﾝｶｰ 9φ-80取付台　SS+SGP</v>
          </cell>
          <cell r="F1192">
            <v>7</v>
          </cell>
          <cell r="G1192" t="str">
            <v>個</v>
          </cell>
          <cell r="H1192">
            <v>1080</v>
          </cell>
          <cell r="I1192">
            <v>7560</v>
          </cell>
          <cell r="J1192">
            <v>0</v>
          </cell>
          <cell r="K1192">
            <v>0</v>
          </cell>
          <cell r="L1192">
            <v>7</v>
          </cell>
          <cell r="M1192">
            <v>820</v>
          </cell>
          <cell r="N1192">
            <v>5740</v>
          </cell>
          <cell r="O1192">
            <v>0</v>
          </cell>
          <cell r="P1192">
            <v>0</v>
          </cell>
          <cell r="Q1192">
            <v>0</v>
          </cell>
        </row>
        <row r="1193">
          <cell r="E1193" t="str">
            <v>Yｱﾝｶｰ差込ﾀｲﾌﾟ縦　SUS310S
9φ-60L</v>
          </cell>
          <cell r="F1193">
            <v>4</v>
          </cell>
          <cell r="G1193" t="str">
            <v>本</v>
          </cell>
          <cell r="H1193">
            <v>620</v>
          </cell>
          <cell r="I1193">
            <v>2480</v>
          </cell>
          <cell r="J1193">
            <v>0</v>
          </cell>
          <cell r="K1193">
            <v>0</v>
          </cell>
          <cell r="L1193">
            <v>4</v>
          </cell>
          <cell r="M1193">
            <v>470</v>
          </cell>
          <cell r="N1193">
            <v>1880</v>
          </cell>
          <cell r="O1193">
            <v>0</v>
          </cell>
          <cell r="P1193">
            <v>0</v>
          </cell>
          <cell r="Q1193">
            <v>0</v>
          </cell>
        </row>
        <row r="1194">
          <cell r="E1194" t="str">
            <v>Yｱﾝｶｰ差込ﾀｲﾌﾟ横　SUS310S
9φ-60L</v>
          </cell>
          <cell r="F1194">
            <v>3</v>
          </cell>
          <cell r="G1194" t="str">
            <v>本</v>
          </cell>
          <cell r="H1194">
            <v>620</v>
          </cell>
          <cell r="I1194">
            <v>1860</v>
          </cell>
          <cell r="J1194">
            <v>0</v>
          </cell>
          <cell r="K1194">
            <v>0</v>
          </cell>
          <cell r="L1194">
            <v>3</v>
          </cell>
          <cell r="M1194">
            <v>470</v>
          </cell>
          <cell r="N1194">
            <v>1410</v>
          </cell>
          <cell r="O1194">
            <v>0</v>
          </cell>
          <cell r="P1194">
            <v>0</v>
          </cell>
          <cell r="Q1194">
            <v>0</v>
          </cell>
        </row>
        <row r="1195">
          <cell r="E1195" t="str">
            <v>Yｱﾝｶｰ 9φ-60取付台　SS+SGP</v>
          </cell>
          <cell r="F1195">
            <v>7</v>
          </cell>
          <cell r="G1195" t="str">
            <v>個</v>
          </cell>
          <cell r="H1195">
            <v>1080</v>
          </cell>
          <cell r="I1195">
            <v>7560</v>
          </cell>
          <cell r="J1195">
            <v>0</v>
          </cell>
          <cell r="K1195">
            <v>0</v>
          </cell>
          <cell r="L1195">
            <v>7</v>
          </cell>
          <cell r="M1195">
            <v>820</v>
          </cell>
          <cell r="N1195">
            <v>5740</v>
          </cell>
          <cell r="O1195">
            <v>0</v>
          </cell>
          <cell r="P1195">
            <v>0</v>
          </cell>
          <cell r="Q1195">
            <v>0</v>
          </cell>
        </row>
        <row r="1196">
          <cell r="E1196" t="str">
            <v>Yｱﾝｶｰ　SUS310S　9φ-90-60</v>
          </cell>
          <cell r="F1196">
            <v>3</v>
          </cell>
          <cell r="G1196" t="str">
            <v>本</v>
          </cell>
          <cell r="H1196">
            <v>460</v>
          </cell>
          <cell r="I1196">
            <v>1380</v>
          </cell>
          <cell r="J1196">
            <v>0</v>
          </cell>
          <cell r="K1196">
            <v>0</v>
          </cell>
          <cell r="L1196">
            <v>3</v>
          </cell>
          <cell r="M1196">
            <v>350</v>
          </cell>
          <cell r="N1196">
            <v>1050</v>
          </cell>
          <cell r="O1196">
            <v>0</v>
          </cell>
          <cell r="P1196">
            <v>0</v>
          </cell>
          <cell r="Q1196">
            <v>0</v>
          </cell>
        </row>
        <row r="1197">
          <cell r="E1197" t="str">
            <v>Yｱﾝｶｰ　SUS310S　9φ-30-60</v>
          </cell>
          <cell r="F1197">
            <v>3</v>
          </cell>
          <cell r="G1197" t="str">
            <v>本</v>
          </cell>
          <cell r="H1197">
            <v>360</v>
          </cell>
          <cell r="I1197">
            <v>1080</v>
          </cell>
          <cell r="J1197">
            <v>0</v>
          </cell>
          <cell r="K1197">
            <v>0</v>
          </cell>
          <cell r="L1197">
            <v>3</v>
          </cell>
          <cell r="M1197">
            <v>270</v>
          </cell>
          <cell r="N1197">
            <v>810</v>
          </cell>
          <cell r="O1197">
            <v>0</v>
          </cell>
          <cell r="P1197">
            <v>0</v>
          </cell>
          <cell r="Q1197">
            <v>0</v>
          </cell>
        </row>
        <row r="1198">
          <cell r="E1198" t="str">
            <v>引っ張り金物
SCH13+SUS316L+SS</v>
          </cell>
          <cell r="F1198">
            <v>9</v>
          </cell>
          <cell r="G1198" t="str">
            <v>組</v>
          </cell>
          <cell r="H1198">
            <v>3360</v>
          </cell>
          <cell r="I1198">
            <v>30240</v>
          </cell>
          <cell r="J1198">
            <v>0</v>
          </cell>
          <cell r="K1198">
            <v>0</v>
          </cell>
          <cell r="L1198">
            <v>9</v>
          </cell>
          <cell r="M1198">
            <v>2540</v>
          </cell>
          <cell r="N1198">
            <v>22860</v>
          </cell>
          <cell r="O1198">
            <v>0</v>
          </cell>
          <cell r="P1198">
            <v>0</v>
          </cell>
          <cell r="Q1198">
            <v>0</v>
          </cell>
        </row>
        <row r="1199">
          <cell r="E1199" t="str">
            <v>耐火ﾚﾝｶﾞ　B-2</v>
          </cell>
          <cell r="F1199">
            <v>0</v>
          </cell>
          <cell r="G1199" t="str">
            <v>枚</v>
          </cell>
          <cell r="H1199">
            <v>130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130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E1200" t="str">
            <v>ｽｰﾊﾟｰｼﾘｶﾎﾞｰﾄﾞ　t75-150-610</v>
          </cell>
          <cell r="F1200">
            <v>0</v>
          </cell>
          <cell r="G1200" t="str">
            <v>枚</v>
          </cell>
          <cell r="H1200">
            <v>600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600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E1201" t="str">
            <v>ｽｰﾊﾟｰｼﾘｶﾎﾞｰﾄﾞ　t30-150-610</v>
          </cell>
          <cell r="F1201">
            <v>0</v>
          </cell>
          <cell r="G1201" t="str">
            <v>枚</v>
          </cell>
          <cell r="H1201">
            <v>280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280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E1202" t="str">
            <v>Yｱﾝｶｰ　SUS310S φ12-400-100</v>
          </cell>
          <cell r="F1202">
            <v>0</v>
          </cell>
          <cell r="G1202" t="str">
            <v>本</v>
          </cell>
          <cell r="H1202">
            <v>1000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760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E1203" t="str">
            <v>Yｱﾝｶｰ SUS310S φ12-300-80</v>
          </cell>
          <cell r="F1203">
            <v>0</v>
          </cell>
          <cell r="G1203" t="str">
            <v>本</v>
          </cell>
          <cell r="H1203">
            <v>890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670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E1204" t="str">
            <v>Yｱﾝｶｰ SUS310S φ12-100-80</v>
          </cell>
          <cell r="F1204">
            <v>0</v>
          </cell>
          <cell r="G1204" t="str">
            <v>本</v>
          </cell>
          <cell r="H1204">
            <v>630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480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</row>
        <row r="1216"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</row>
        <row r="1221"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</row>
        <row r="1223"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</row>
        <row r="1224"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</row>
        <row r="1225"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</row>
        <row r="1253"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</row>
        <row r="1256"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</row>
        <row r="1257"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</row>
        <row r="1261"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</row>
        <row r="1263"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</row>
        <row r="1264"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</row>
        <row r="1265"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</row>
        <row r="1269"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</row>
        <row r="1270"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</row>
        <row r="1271"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</row>
        <row r="1274"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</row>
        <row r="1275"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</row>
        <row r="1276"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</row>
        <row r="1279"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</row>
        <row r="1282"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</row>
        <row r="1283"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</row>
        <row r="1286"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</row>
        <row r="1294"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</row>
        <row r="1308"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</row>
        <row r="1310"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</row>
        <row r="1311"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</row>
        <row r="1316"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</row>
        <row r="1317"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</row>
        <row r="1318"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</row>
        <row r="1319"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</row>
        <row r="1321"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</row>
        <row r="1327"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</row>
        <row r="1328"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</row>
        <row r="1329"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</row>
        <row r="1331"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</row>
        <row r="1332"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</row>
        <row r="1335"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</row>
        <row r="1336"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</row>
        <row r="1338"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</row>
        <row r="1340"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</row>
        <row r="1341"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</row>
        <row r="1343"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</row>
        <row r="1348"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</row>
        <row r="1349"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</row>
        <row r="1350"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</row>
        <row r="1351"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</row>
        <row r="1352"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</row>
        <row r="1357"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</row>
        <row r="1358"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</row>
        <row r="1359"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</row>
        <row r="1360"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</row>
        <row r="1361"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</row>
        <row r="1362"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</row>
        <row r="1363"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</row>
        <row r="1364"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</row>
        <row r="1365"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</row>
        <row r="1368"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</row>
        <row r="1369"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</row>
        <row r="1371"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</row>
        <row r="1373"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</row>
        <row r="1374"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</row>
        <row r="1375"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</row>
        <row r="1376"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</row>
        <row r="1378"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</row>
        <row r="1379"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</row>
        <row r="1380"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</row>
        <row r="1381"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</row>
        <row r="1382"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</row>
        <row r="1384"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</row>
        <row r="1388"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</row>
        <row r="1392"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</row>
        <row r="1393"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</row>
        <row r="1394"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</row>
        <row r="1395"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</row>
        <row r="1396"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</row>
        <row r="1398"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</row>
        <row r="1401"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</row>
        <row r="1405"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</row>
        <row r="1408"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</row>
        <row r="1409"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</row>
        <row r="1414"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</row>
        <row r="1415"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</row>
        <row r="1474"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</row>
        <row r="1475"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</row>
        <row r="1476"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</row>
        <row r="1477"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</row>
        <row r="1478"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</row>
        <row r="1479"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</row>
        <row r="1480"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</row>
        <row r="1481"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</row>
        <row r="1482"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</row>
        <row r="1483"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</row>
        <row r="1484"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</row>
        <row r="1485"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</row>
        <row r="1486"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</row>
        <row r="1487"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</row>
        <row r="1488"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</row>
        <row r="1489"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</row>
        <row r="1490"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</row>
        <row r="1491"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</row>
        <row r="1492"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</row>
        <row r="1493"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</row>
        <row r="1499"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</row>
        <row r="1500"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算印刷"/>
    </sheetNames>
    <sheetDataSet>
      <sheetData sheetId="0" refreshError="1">
        <row r="3">
          <cell r="E3" t="str">
            <v>受入供給設備点検整備</v>
          </cell>
        </row>
        <row r="4">
          <cell r="E4" t="str">
            <v>ごみｸﾚｰﾝ点検整備</v>
          </cell>
        </row>
        <row r="5">
          <cell r="E5" t="str">
            <v>材料費</v>
          </cell>
        </row>
        <row r="6">
          <cell r="E6" t="str">
            <v>ﾜｲﾔｰﾛｰﾌﾟ</v>
          </cell>
        </row>
        <row r="7">
          <cell r="E7" t="str">
            <v>ﾜｲﾔｰｸﾘｯﾌﾟ</v>
          </cell>
        </row>
        <row r="8">
          <cell r="E8" t="str">
            <v>ｹｰﾌﾞﾙﾘｰﾙ用ﾛｰﾗｰﾁｪｰﾝ及びｽﾌﾟﾛｹｯﾄ</v>
          </cell>
        </row>
        <row r="9">
          <cell r="E9" t="str">
            <v>巻上開閉用ｺﾝﾄﾛｰﾗｰ</v>
          </cell>
        </row>
        <row r="10">
          <cell r="E10" t="str">
            <v>横走行用ｺﾝﾄﾛｰﾗｰ</v>
          </cell>
        </row>
        <row r="11">
          <cell r="E11" t="str">
            <v>回転式リミットｽｲｯﾁ用ﾁｪｰﾝ</v>
          </cell>
        </row>
        <row r="12">
          <cell r="E12" t="str">
            <v>遠心力ｽｲｯﾁ用ﾁｪｰﾝ</v>
          </cell>
        </row>
        <row r="13">
          <cell r="E13" t="str">
            <v xml:space="preserve">ｷｬﾌﾞﾀｲﾔｹｰﾌﾞﾙ </v>
          </cell>
        </row>
        <row r="14">
          <cell r="E14" t="str">
            <v>ﾀｲﾐﾝｸﾞﾍﾞﾙﾄ(巻上)</v>
          </cell>
        </row>
        <row r="15">
          <cell r="E15" t="str">
            <v>ﾀｲﾐﾝｸﾞﾍﾞﾙﾄ(走行)</v>
          </cell>
        </row>
        <row r="16">
          <cell r="E16" t="str">
            <v>ﾀｲﾐﾝｸﾞﾍﾞﾙﾄ(横行)</v>
          </cell>
        </row>
        <row r="17">
          <cell r="E17" t="str">
            <v>電磁接触器 巻上用 H250</v>
          </cell>
        </row>
        <row r="18">
          <cell r="E18" t="str">
            <v>電磁接触器 開閉用 H65</v>
          </cell>
        </row>
        <row r="19">
          <cell r="E19" t="str">
            <v>電磁接触器 巻上用 H20</v>
          </cell>
        </row>
        <row r="20">
          <cell r="E20" t="str">
            <v>電磁接触器 横走行用 H20</v>
          </cell>
        </row>
        <row r="21">
          <cell r="E21" t="str">
            <v>ごみｸﾚｰﾝｹｰﾌﾞﾙﾘｰﾙ用ﾁｪｰﾝ(RS60)</v>
          </cell>
        </row>
        <row r="22">
          <cell r="E22" t="str">
            <v xml:space="preserve">潤滑油(減速機用) </v>
          </cell>
        </row>
        <row r="24">
          <cell r="E24" t="str">
            <v>ﾊﾞｹｯﾄ用部品</v>
          </cell>
        </row>
        <row r="25">
          <cell r="E25" t="str">
            <v>油圧ｼﾘﾝﾀﾞｰｼｰﾙｷｯﾄ</v>
          </cell>
        </row>
        <row r="26">
          <cell r="E26" t="str">
            <v>球面軸受(ﾛｯﾄﾞ側)ｽﾅｯﾌﾟﾘﾝｸﾞ付</v>
          </cell>
        </row>
        <row r="27">
          <cell r="E27" t="str">
            <v>ｱﾀﾞﾌﾟﾀｰ</v>
          </cell>
        </row>
        <row r="28">
          <cell r="E28" t="str">
            <v>温度計付油面計</v>
          </cell>
        </row>
        <row r="29">
          <cell r="E29" t="str">
            <v>給油口付ｴｱｰﾌﾞﾘｰｻﾞｰ</v>
          </cell>
        </row>
        <row r="30">
          <cell r="E30" t="str">
            <v>油圧機器用Oﾘﾝｸﾞ</v>
          </cell>
        </row>
        <row r="31">
          <cell r="E31" t="str">
            <v>ｻｸｼｮﾝﾌｨﾙﾀｰ</v>
          </cell>
        </row>
        <row r="32">
          <cell r="E32" t="str">
            <v>ﾎﾟﾝﾌﾟﾕﾆｯﾄ耐油性ﾊﾟｯｷﾝ</v>
          </cell>
        </row>
        <row r="33">
          <cell r="E33" t="str">
            <v>油圧ﾎﾟﾝﾌﾟ（予備）</v>
          </cell>
        </row>
        <row r="34">
          <cell r="E34" t="str">
            <v>潤滑油(油圧ﾕﾆｯﾄ)</v>
          </cell>
        </row>
        <row r="35">
          <cell r="E35" t="str">
            <v>油圧ﾎﾟﾝﾌﾟ電動機ﾍﾞｱﾘﾝｸﾞ</v>
          </cell>
        </row>
        <row r="36">
          <cell r="E36" t="str">
            <v>ﾋﾟｽﾄﾝﾘﾝｸﾞ</v>
          </cell>
        </row>
        <row r="43">
          <cell r="E43" t="str">
            <v>灰ｸﾚｰﾝ点検整備</v>
          </cell>
        </row>
        <row r="44">
          <cell r="E44" t="str">
            <v>材料費</v>
          </cell>
        </row>
        <row r="45">
          <cell r="E45" t="str">
            <v>ﾜｲﾔｰﾛｰﾌﾟ</v>
          </cell>
        </row>
        <row r="46">
          <cell r="E46" t="str">
            <v>ﾜｲﾔｰｸﾘｯﾌﾟ</v>
          </cell>
        </row>
        <row r="47">
          <cell r="E47" t="str">
            <v>巻上開閉用ｺﾝﾄﾛｰﾗ</v>
          </cell>
        </row>
        <row r="48">
          <cell r="E48" t="str">
            <v>横走行用ｺﾝﾄﾛｰﾗ</v>
          </cell>
        </row>
        <row r="49">
          <cell r="E49" t="str">
            <v>ｹｰﾌﾞﾙﾘｰﾙ用Vﾍﾞﾙﾄ</v>
          </cell>
        </row>
        <row r="50">
          <cell r="E50" t="str">
            <v>ﾏｸﾞﾈｯﾄｻｸｼｮﾝｽﾄﾚｰﾅｰ</v>
          </cell>
        </row>
        <row r="51">
          <cell r="E51" t="str">
            <v>温度計付油面計</v>
          </cell>
        </row>
        <row r="52">
          <cell r="E52" t="str">
            <v>防水ﾊﾟｯｷﾝ</v>
          </cell>
        </row>
        <row r="53">
          <cell r="E53" t="str">
            <v>油圧ｼﾘﾝﾀﾞｰ用ｼｰﾙｷｯﾄ</v>
          </cell>
        </row>
        <row r="54">
          <cell r="E54" t="str">
            <v>ｱﾀﾞﾌﾟﾀｰ</v>
          </cell>
        </row>
        <row r="55">
          <cell r="E55" t="str">
            <v>球面軸受(ｽﾅｯﾌﾟﾘﾝｸﾞ付)</v>
          </cell>
        </row>
        <row r="56">
          <cell r="E56" t="str">
            <v>油圧機器用Oﾘﾝｸﾞ</v>
          </cell>
        </row>
        <row r="57">
          <cell r="E57" t="str">
            <v>主軸ﾎﾞｽ取り付けﾎﾞﾙﾄ､ﾅｯﾄ､割ﾋﾟﾝ</v>
          </cell>
        </row>
        <row r="58">
          <cell r="E58" t="str">
            <v xml:space="preserve">潤滑油(減速機用) </v>
          </cell>
        </row>
        <row r="59">
          <cell r="E59" t="str">
            <v>潤滑油(油圧ﾕﾆｯﾄ)</v>
          </cell>
        </row>
        <row r="60">
          <cell r="E60" t="str">
            <v>ﾊﾞｹｯﾄｼﾘﾝﾀﾞｰ持帰り整備</v>
          </cell>
        </row>
        <row r="63">
          <cell r="E63" t="str">
            <v>焼却設備点検整備</v>
          </cell>
        </row>
        <row r="64">
          <cell r="E64" t="str">
            <v>炉内ｸﾘﾝｶｰ除去､清掃及び築炉点検</v>
          </cell>
        </row>
        <row r="65">
          <cell r="E65" t="str">
            <v>材料費</v>
          </cell>
        </row>
        <row r="66">
          <cell r="E66" t="str">
            <v>ｺｰﾙﾗｲﾝ</v>
          </cell>
        </row>
        <row r="67">
          <cell r="E67" t="str">
            <v>ｾﾗﾐｯｸﾌｧｲﾊﾞｰﾛｰﾌﾟ φ30</v>
          </cell>
        </row>
        <row r="68">
          <cell r="E68" t="str">
            <v>ｾﾗﾐｯｸﾌｧｲﾊﾞｰﾛｰﾌﾟ φ40</v>
          </cell>
        </row>
        <row r="69">
          <cell r="E69" t="str">
            <v>ｾﾗﾐｯｸﾌｧｲﾊﾞｰﾛｰﾌﾟ φ50</v>
          </cell>
        </row>
        <row r="70">
          <cell r="E70" t="str">
            <v>ｾﾗﾐｯｸﾌｧｲﾊﾞｰﾛｰﾌﾟ φ60</v>
          </cell>
        </row>
        <row r="71">
          <cell r="E71" t="str">
            <v>ｾﾗﾐｯｸﾌｧｲﾊﾞｰﾊﾞﾙｸ</v>
          </cell>
        </row>
        <row r="73">
          <cell r="E73" t="str">
            <v>1号炉耐火ﾀｲﾙ補修工事</v>
          </cell>
        </row>
        <row r="74">
          <cell r="E74" t="str">
            <v>材料費</v>
          </cell>
        </row>
        <row r="75">
          <cell r="E75" t="str">
            <v>耐火ﾀｲﾙ(窒化) ﾎﾞﾙﾄ式ﾌﾗｯﾄ型</v>
          </cell>
        </row>
        <row r="76">
          <cell r="E76" t="str">
            <v>耐火ﾀｲﾙ(窒化) ﾎﾞﾙﾄ式R型</v>
          </cell>
        </row>
        <row r="77">
          <cell r="E77" t="str">
            <v>同上ｷｬｯﾌﾟ</v>
          </cell>
        </row>
        <row r="78">
          <cell r="E78" t="str">
            <v>同上用止めﾎﾞﾙﾄ、ﾅｯﾄ SUS310S</v>
          </cell>
        </row>
        <row r="79">
          <cell r="E79" t="str">
            <v>ﾓﾙﾀﾙ</v>
          </cell>
        </row>
        <row r="80">
          <cell r="E80" t="str">
            <v>ﾌｧｲﾊﾞｰｷｬｽﾄ</v>
          </cell>
        </row>
        <row r="81">
          <cell r="E81" t="str">
            <v>ﾌｧｲﾝﾌﾚｯｸｽﾌｪﾙﾄ</v>
          </cell>
        </row>
        <row r="83">
          <cell r="E83" t="str">
            <v>1号炉耐火物補修工事</v>
          </cell>
        </row>
        <row r="84">
          <cell r="E84" t="str">
            <v>材料費</v>
          </cell>
        </row>
        <row r="85">
          <cell r="E85" t="str">
            <v>ﾌﾟﾗｽﾁｯｸ耐火物 PSC-150</v>
          </cell>
        </row>
        <row r="86">
          <cell r="E86" t="str">
            <v>ﾌﾟﾗｽﾁｯｸ耐火物　T/#5942</v>
          </cell>
        </row>
        <row r="87">
          <cell r="E87" t="str">
            <v>ｽﾀｯﾄ SS φ12.7-26L</v>
          </cell>
        </row>
        <row r="88">
          <cell r="E88" t="str">
            <v>1号炉燃焼段側壁1段目ﾚﾝｶﾞ積替(A壁)</v>
          </cell>
        </row>
        <row r="89">
          <cell r="E89" t="str">
            <v>1号炉燃焼段側壁1段目ﾚﾝｶﾞ積替(A壁)</v>
          </cell>
        </row>
        <row r="90">
          <cell r="E90" t="str">
            <v>材料費</v>
          </cell>
        </row>
        <row r="91">
          <cell r="E91" t="str">
            <v>耐火ﾚﾝｶﾞ　SiC85　並型</v>
          </cell>
        </row>
        <row r="92">
          <cell r="E92" t="str">
            <v>耐火ﾚﾝｶﾞ　SiC85　異型No.74</v>
          </cell>
        </row>
        <row r="93">
          <cell r="E93" t="str">
            <v>耐火ﾚﾝｶﾞ　SiC85　異型No.75</v>
          </cell>
        </row>
        <row r="94">
          <cell r="E94" t="str">
            <v>耐火ﾚﾝｶﾞ　SiC85　異型No.76</v>
          </cell>
        </row>
        <row r="95">
          <cell r="E95" t="str">
            <v>耐火ﾚﾝｶﾞ　SiC85　異型No.77</v>
          </cell>
        </row>
        <row r="96">
          <cell r="E96" t="str">
            <v>耐火ﾚﾝｶﾞ　SiC85　異型No.78</v>
          </cell>
        </row>
        <row r="97">
          <cell r="E97" t="str">
            <v>耐火ﾚﾝｶﾞ　SiC85　異型No.79</v>
          </cell>
        </row>
        <row r="98">
          <cell r="E98" t="str">
            <v>耐火ﾚﾝｶﾞ　SiC85　異型No.80</v>
          </cell>
        </row>
        <row r="99">
          <cell r="E99" t="str">
            <v>ﾓﾙﾀﾙ　SiC85</v>
          </cell>
        </row>
        <row r="100">
          <cell r="E100" t="str">
            <v>耐火ｷｬｽﾀﾌﾞﾙ　RF-D80X-RE</v>
          </cell>
        </row>
        <row r="101">
          <cell r="E101" t="str">
            <v>ﾌｧｲﾝﾌﾚｯｸｽﾊﾞﾙｸ</v>
          </cell>
        </row>
        <row r="102">
          <cell r="E102" t="str">
            <v>ﾌｧｲﾝﾌﾚｯｸｽﾌｪﾙﾄ　25t -600-900</v>
          </cell>
        </row>
        <row r="103">
          <cell r="E103" t="str">
            <v>ﾌｧｲﾝﾌﾚｯｸｽﾌｪﾙﾄ　12t-600-900</v>
          </cell>
        </row>
        <row r="104">
          <cell r="E104" t="str">
            <v>ﾌｧｲﾝﾌﾚｯｸｽﾌﾞﾗﾝｹｯﾄ
　25t-600-3600</v>
          </cell>
        </row>
        <row r="105">
          <cell r="E105" t="str">
            <v>ﾌｧｲﾝﾌﾚｯｸｽﾍﾟｰﾊﾟｰ　3t-600-1200</v>
          </cell>
        </row>
        <row r="106">
          <cell r="E106" t="str">
            <v>Lｱﾝｶｰ　SUS316L　9φ-60L</v>
          </cell>
        </row>
        <row r="107">
          <cell r="E107" t="str">
            <v>Yｱﾝｶｰ差込ﾀｲﾌﾟ縦　SUS310S
9φ-80L</v>
          </cell>
        </row>
        <row r="108">
          <cell r="E108" t="str">
            <v>Yｱﾝｶｰ差込ﾀｲﾌﾟ横　SUS310S
9φ-80L</v>
          </cell>
        </row>
        <row r="109">
          <cell r="E109" t="str">
            <v>Yｱﾝｶｰ 9φ-80取付台　SS+SGP</v>
          </cell>
        </row>
        <row r="110">
          <cell r="E110" t="str">
            <v>Yｱﾝｶｰ差込ﾀｲﾌﾟ縦　SUS310S
9φ-60L</v>
          </cell>
        </row>
        <row r="111">
          <cell r="E111" t="str">
            <v>Yｱﾝｶｰ差込ﾀｲﾌﾟ横　SUS310S
9φ-60L</v>
          </cell>
        </row>
        <row r="112">
          <cell r="E112" t="str">
            <v>Yｱﾝｶｰ 9φ-60取付台　SS+SGP</v>
          </cell>
        </row>
        <row r="113">
          <cell r="E113" t="str">
            <v>Yｱﾝｶｰ　SUS310S　9φ-90-60</v>
          </cell>
        </row>
        <row r="114">
          <cell r="E114" t="str">
            <v>Yｱﾝｶｰ　SUS310S　9φ-30-60</v>
          </cell>
        </row>
        <row r="115">
          <cell r="E115" t="str">
            <v>引っ張り金物
SCH13+SUS316L+SS</v>
          </cell>
        </row>
        <row r="116">
          <cell r="E116" t="str">
            <v>耐火ﾚﾝｶﾞ　B-2</v>
          </cell>
        </row>
        <row r="117">
          <cell r="E117" t="str">
            <v>ｽｰﾊﾟｰｼﾘｶﾎﾞｰﾄﾞ　t75-150-610</v>
          </cell>
        </row>
        <row r="118">
          <cell r="E118" t="str">
            <v>Yｱﾝｶｰ　SUS310S φ12-400-100</v>
          </cell>
        </row>
        <row r="119">
          <cell r="E119" t="str">
            <v>Yｱﾝｶｰ SUS310S φ12-300-80</v>
          </cell>
        </row>
        <row r="120">
          <cell r="E120" t="str">
            <v>Yｱﾝｶｰ SUS310S φ12-100-80</v>
          </cell>
        </row>
        <row r="121">
          <cell r="E121" t="str">
            <v>降水管保護板(標準)
SUS310S 25t 300w</v>
          </cell>
        </row>
        <row r="122">
          <cell r="E122" t="str">
            <v>1号炉燃焼段側壁ﾚﾝｶﾞ上ｷｬｽﾀﾌﾞﾙ補修(6m/炉)</v>
          </cell>
        </row>
        <row r="123">
          <cell r="E123" t="str">
            <v>材料費</v>
          </cell>
        </row>
        <row r="124">
          <cell r="E124" t="str">
            <v>耐火ｷｬｽﾀﾌﾞﾙ　RF-D80X-RE</v>
          </cell>
        </row>
        <row r="125">
          <cell r="E125" t="str">
            <v>ﾌｧｲﾝﾌﾚｯｸｽﾌｪﾙﾄ　25t</v>
          </cell>
        </row>
        <row r="126">
          <cell r="E126" t="str">
            <v>ﾌｧｲﾝﾌﾚｯｸｽﾌｪﾙﾄ　12t</v>
          </cell>
        </row>
        <row r="127">
          <cell r="E127" t="str">
            <v>Yｱﾝｶｰ　SUS310S　9φ-40-60</v>
          </cell>
        </row>
        <row r="128">
          <cell r="E128" t="str">
            <v>Yｱﾝｶｰ　SUS310S　9φ-80-60</v>
          </cell>
        </row>
        <row r="129">
          <cell r="E129" t="str">
            <v>油圧ｼﾘﾝﾀﾞ用ﾌﾞｯｼｭ</v>
          </cell>
        </row>
        <row r="130">
          <cell r="E130" t="str">
            <v>降水管保護板補修</v>
          </cell>
        </row>
        <row r="131">
          <cell r="E131" t="str">
            <v>材料費</v>
          </cell>
        </row>
        <row r="132">
          <cell r="E132" t="str">
            <v>降水管保護板(標準)
SUS310S 25t 300w</v>
          </cell>
        </row>
        <row r="133">
          <cell r="E133" t="str">
            <v>降水管保護板(端部)
SUS310S 25t 268w</v>
          </cell>
        </row>
        <row r="134">
          <cell r="E134" t="str">
            <v>ロックウール</v>
          </cell>
        </row>
        <row r="135">
          <cell r="E135" t="str">
            <v>1号炉耐火物補修工事</v>
          </cell>
        </row>
        <row r="136">
          <cell r="E136" t="str">
            <v>材料費</v>
          </cell>
        </row>
        <row r="137">
          <cell r="E137" t="str">
            <v>ﾌﾟﾗｽﾁｯｸ耐火物 PSC-150</v>
          </cell>
        </row>
        <row r="138">
          <cell r="E138" t="str">
            <v>ｽﾀｯﾄ SS φ12.7-26L</v>
          </cell>
        </row>
        <row r="139">
          <cell r="E139" t="str">
            <v>不定形耐火物　ﾊﾟｯﾁ90</v>
          </cell>
        </row>
        <row r="140">
          <cell r="E140" t="str">
            <v>右側面火格子（乾燥段端部） G-B-8</v>
          </cell>
        </row>
        <row r="141">
          <cell r="E141" t="str">
            <v>1号炉燃焼段側壁1段目ﾚﾝｶﾞ積替(A壁)</v>
          </cell>
        </row>
        <row r="142">
          <cell r="E142" t="str">
            <v>材料費</v>
          </cell>
        </row>
        <row r="143">
          <cell r="E143" t="str">
            <v>耐火ﾚﾝｶﾞ　SiC85　並型</v>
          </cell>
        </row>
        <row r="144">
          <cell r="E144" t="str">
            <v>耐火ﾚﾝｶﾞ　SiC85　異型No.74</v>
          </cell>
        </row>
        <row r="145">
          <cell r="E145" t="str">
            <v>耐火ﾚﾝｶﾞ　SiC85　異型No.75</v>
          </cell>
        </row>
        <row r="146">
          <cell r="E146" t="str">
            <v>耐火ﾚﾝｶﾞ　SiC85　異型No.76</v>
          </cell>
        </row>
        <row r="147">
          <cell r="E147" t="str">
            <v>耐火ﾚﾝｶﾞ　SiC85　異型No.77</v>
          </cell>
        </row>
        <row r="148">
          <cell r="E148" t="str">
            <v>耐火ﾚﾝｶﾞ　SiC85　異型No.78</v>
          </cell>
        </row>
        <row r="149">
          <cell r="E149" t="str">
            <v>耐火ﾚﾝｶﾞ　SiC85　異型No.79</v>
          </cell>
        </row>
        <row r="150">
          <cell r="E150" t="str">
            <v>耐火ﾚﾝｶﾞ　SiC85　異型No.80</v>
          </cell>
        </row>
        <row r="151">
          <cell r="E151" t="str">
            <v>ﾓﾙﾀﾙ　SiC85</v>
          </cell>
        </row>
        <row r="152">
          <cell r="E152" t="str">
            <v>耐火ｷｬｽﾀﾌﾞﾙ　RF-D80X-RE</v>
          </cell>
        </row>
        <row r="153">
          <cell r="E153" t="str">
            <v>ﾌｧｲﾝﾌﾚｯｸｽﾊﾞﾙｸ</v>
          </cell>
        </row>
        <row r="154">
          <cell r="E154" t="str">
            <v>ﾌｧｲﾝﾌﾚｯｸｽﾌｪﾙﾄ　25t</v>
          </cell>
        </row>
        <row r="155">
          <cell r="E155" t="str">
            <v>ﾌｧｲﾝﾌﾚｯｸｽﾌｪﾙﾄ　12t</v>
          </cell>
        </row>
        <row r="156">
          <cell r="E156" t="str">
            <v>ﾌｧｲﾝﾌﾚｯｸｽﾌﾞﾗﾝｹｯﾄ　25t</v>
          </cell>
        </row>
        <row r="157">
          <cell r="E157" t="str">
            <v>ﾌｧｲﾝﾌﾚｯｸｽﾍﾟｰﾊﾟｰ　3t</v>
          </cell>
        </row>
        <row r="158">
          <cell r="E158" t="str">
            <v>Lｱﾝｶｰ　SUS316L　9φ-60L</v>
          </cell>
        </row>
        <row r="159">
          <cell r="E159" t="str">
            <v>Yｱﾝｶｰ差込ﾀｲﾌﾟ縦　SUS310S
9φ-80L</v>
          </cell>
        </row>
        <row r="160">
          <cell r="E160" t="str">
            <v>Yｱﾝｶｰ差込ﾀｲﾌﾟ横　SUS310S
9φ-80L</v>
          </cell>
        </row>
        <row r="161">
          <cell r="E161" t="str">
            <v>同上取付台　SS+SGP</v>
          </cell>
        </row>
        <row r="162">
          <cell r="E162" t="str">
            <v>引っ張り金物
SCH13+SUS316L+SS</v>
          </cell>
        </row>
        <row r="163">
          <cell r="E163" t="str">
            <v>各種ﾊﾞﾙﾌﾞOﾘﾝｸﾞ</v>
          </cell>
        </row>
        <row r="164">
          <cell r="E164" t="str">
            <v>1号炉燃焼段側壁ﾚﾝｶﾞ上ｷｬｽﾀﾌﾞﾙ補修(6m/炉)</v>
          </cell>
        </row>
        <row r="165">
          <cell r="E165" t="str">
            <v>材料費</v>
          </cell>
        </row>
        <row r="166">
          <cell r="E166" t="str">
            <v>耐火ｷｬｽﾀﾌﾞﾙ　RF-D80X-RE</v>
          </cell>
        </row>
        <row r="167">
          <cell r="E167" t="str">
            <v>ﾌｧｲﾝﾌﾚｯｸｽﾌｪﾙﾄ　25t</v>
          </cell>
        </row>
        <row r="168">
          <cell r="E168" t="str">
            <v>ﾌｧｲﾝﾌﾚｯｸｽﾌｪﾙﾄ　12t</v>
          </cell>
        </row>
        <row r="169">
          <cell r="E169" t="str">
            <v>Yｱﾝｶｰ　SUS310S　9φ-40-60</v>
          </cell>
        </row>
        <row r="170">
          <cell r="E170" t="str">
            <v>Yｱﾝｶｰ　SUS310S　9φ-80-60</v>
          </cell>
        </row>
        <row r="171">
          <cell r="E171" t="str">
            <v>潤滑油(油圧ﾕﾆｯﾄｵｲﾙ)</v>
          </cell>
        </row>
        <row r="172">
          <cell r="E172" t="str">
            <v>降水管保護板補修</v>
          </cell>
        </row>
        <row r="173">
          <cell r="E173" t="str">
            <v>材料費</v>
          </cell>
        </row>
        <row r="174">
          <cell r="E174" t="str">
            <v>降水管保護板(標準)
SUS310S 25t 300w</v>
          </cell>
        </row>
        <row r="175">
          <cell r="E175" t="str">
            <v>降水管保護板(端部)
SUS310S 25t 268w</v>
          </cell>
        </row>
        <row r="176">
          <cell r="E176" t="str">
            <v>ロックウール</v>
          </cell>
        </row>
        <row r="177">
          <cell r="E177" t="str">
            <v>給じん装置用ﾁｪｯｸ弁
Z1S10T-3X</v>
          </cell>
        </row>
        <row r="178">
          <cell r="E178" t="str">
            <v>火格子及び火格子ﾀﾞｸﾄ清掃点検</v>
          </cell>
        </row>
        <row r="179">
          <cell r="E179" t="str">
            <v>材料費</v>
          </cell>
        </row>
        <row r="180">
          <cell r="E180" t="str">
            <v>油圧ｼﾘﾝﾀﾞ用ﾊﾟｯｷﾝ</v>
          </cell>
        </row>
        <row r="181">
          <cell r="E181" t="str">
            <v xml:space="preserve">油圧ｼﾘﾝﾀﾞ用ｼﾞｬﾊﾞﾗ </v>
          </cell>
        </row>
        <row r="182">
          <cell r="E182" t="str">
            <v>油圧ｼﾘﾝﾀﾞ用ﾌﾞｯｼｭ</v>
          </cell>
        </row>
        <row r="183">
          <cell r="E183" t="str">
            <v>ﾛｯﾄﾞｼｰﾙ部品</v>
          </cell>
        </row>
        <row r="184">
          <cell r="E184" t="str">
            <v>火格子部品</v>
          </cell>
        </row>
        <row r="186">
          <cell r="E186" t="str">
            <v>中間火格子 G-B-1A</v>
          </cell>
        </row>
        <row r="187">
          <cell r="E187" t="str">
            <v>中間火格子(TB用) G-B-2</v>
          </cell>
        </row>
        <row r="188">
          <cell r="E188" t="str">
            <v>右側固定火格子 G-B-3</v>
          </cell>
        </row>
        <row r="189">
          <cell r="E189" t="str">
            <v>左側固定火格子 G-B-4</v>
          </cell>
        </row>
        <row r="190">
          <cell r="E190" t="str">
            <v>右側可動火格子 G-B-5</v>
          </cell>
        </row>
        <row r="191">
          <cell r="E191" t="str">
            <v>左側可動火格子 G-B-6</v>
          </cell>
        </row>
        <row r="192">
          <cell r="E192" t="str">
            <v>ｽﾗｲﾄﾞﾋﾟｰｽ</v>
          </cell>
        </row>
        <row r="193">
          <cell r="E193" t="str">
            <v>右側面火格子（乾燥段端部） G-B-8</v>
          </cell>
        </row>
        <row r="194">
          <cell r="E194" t="str">
            <v>左側面火格子（乾燥段端部） G-B-9</v>
          </cell>
        </row>
        <row r="195">
          <cell r="E195" t="str">
            <v>右側面火格子（燃焼段前部） G-B-12</v>
          </cell>
        </row>
        <row r="196">
          <cell r="E196" t="str">
            <v>左側面火格子（燃焼段前部） G-B-13</v>
          </cell>
        </row>
        <row r="197">
          <cell r="E197" t="str">
            <v>右側面火格子（後燃焼段端部） G-B-16</v>
          </cell>
        </row>
        <row r="198">
          <cell r="E198" t="str">
            <v>左側面火格子(後燃焼段端部)　G-B-17</v>
          </cell>
        </row>
        <row r="199">
          <cell r="E199" t="str">
            <v>右側面火格子 G-B-20</v>
          </cell>
        </row>
        <row r="200">
          <cell r="E200" t="str">
            <v>左側面火格子 G-B-21</v>
          </cell>
        </row>
        <row r="201">
          <cell r="E201" t="str">
            <v>段落部中央火格子 G-B-24</v>
          </cell>
        </row>
        <row r="202">
          <cell r="E202" t="str">
            <v>段落部右側火格子 G-B-25</v>
          </cell>
        </row>
        <row r="203">
          <cell r="E203" t="str">
            <v>段落部左側火格子 G-B-26</v>
          </cell>
        </row>
        <row r="204">
          <cell r="E204" t="str">
            <v>可動火格子受ﾌﾟﾚｰﾄ G-B-33</v>
          </cell>
        </row>
        <row r="205">
          <cell r="E205" t="str">
            <v>右側面火格子(乾燥段4段目)  G-B-34</v>
          </cell>
        </row>
        <row r="206">
          <cell r="E206" t="str">
            <v>左側面火格子(乾燥段4段目)  G-B-35</v>
          </cell>
        </row>
        <row r="207">
          <cell r="E207" t="str">
            <v>中間火格子 G-B-91A</v>
          </cell>
        </row>
        <row r="208">
          <cell r="E208" t="str">
            <v>中間火格子 G-B-92B</v>
          </cell>
        </row>
        <row r="209">
          <cell r="E209" t="str">
            <v>火格子ﾌﾞﾛｯｸ　G-B-91A</v>
          </cell>
        </row>
        <row r="210">
          <cell r="E210" t="str">
            <v>ﾃﾝｼｮﾝﾎﾞﾙﾄ･Uﾅｯﾄ(M22x1160L)</v>
          </cell>
        </row>
        <row r="211">
          <cell r="E211" t="str">
            <v>ﾃﾝｼｮﾝﾎﾞﾙﾄ･Uﾅｯﾄ(M22x960L)</v>
          </cell>
        </row>
        <row r="212">
          <cell r="E212" t="str">
            <v>熱伝対</v>
          </cell>
        </row>
        <row r="213">
          <cell r="E213" t="str">
            <v>投下ブロック（中間部）</v>
          </cell>
        </row>
        <row r="214">
          <cell r="E214" t="str">
            <v>火格子駆動油圧ﾕﾆｯﾄ点検</v>
          </cell>
        </row>
        <row r="215">
          <cell r="E215" t="str">
            <v>材料費</v>
          </cell>
        </row>
        <row r="216">
          <cell r="E216" t="str">
            <v>各種ﾊﾞﾙﾌﾞOﾘﾝｸﾞ</v>
          </cell>
        </row>
        <row r="217">
          <cell r="E217" t="str">
            <v>　(電磁弁､手動弁､ﾌﾛｰｺﾝﾄﾛｰﾙ弁等</v>
          </cell>
        </row>
        <row r="218">
          <cell r="E218" t="str">
            <v>　                          ﾊﾞﾙﾌﾞｶﾞｽｹｯﾄ面用)</v>
          </cell>
        </row>
        <row r="219">
          <cell r="E219" t="str">
            <v>ﾌｨﾙﾀｰｴﾚﾒﾝﾄ VLF20用20μｴﾚﾒﾝﾄ</v>
          </cell>
        </row>
        <row r="220">
          <cell r="E220" t="str">
            <v>ｻｸｼｮﾝﾌｨﾙﾀｰｴﾚﾒﾝﾄ DN-16 VN16用</v>
          </cell>
        </row>
        <row r="221">
          <cell r="E221" t="str">
            <v>ｵｲﾙｸｰﾗｰﾒﾝﾃﾅﾝｽｷｯﾄ</v>
          </cell>
        </row>
        <row r="222">
          <cell r="E222" t="str">
            <v xml:space="preserve">                               (予備ﾎﾟﾝﾌﾟ含む)</v>
          </cell>
        </row>
        <row r="223">
          <cell r="E223" t="str">
            <v>ｶﾞｽｹｯﾄ T/#1050耐油性 □530x630 5t</v>
          </cell>
        </row>
        <row r="224">
          <cell r="E224" t="str">
            <v>潤滑油(油圧ﾕﾆｯﾄｵｲﾙ)</v>
          </cell>
        </row>
        <row r="225">
          <cell r="E225" t="str">
            <v>ガイドプレート</v>
          </cell>
        </row>
        <row r="226">
          <cell r="E226" t="str">
            <v>給じん装置用手動弁
3WMM10A3X/F</v>
          </cell>
        </row>
        <row r="227">
          <cell r="E227" t="str">
            <v>給じん装置用手動ﾌﾛｰｺﾝﾄﾛｰﾙ弁
ES-G02-30-12</v>
          </cell>
        </row>
        <row r="228">
          <cell r="E228" t="str">
            <v>給じん装置用電磁比例
ﾌﾛｰｺﾝﾄﾛｰﾙ弁(ES-G02-30-12)</v>
          </cell>
        </row>
        <row r="229">
          <cell r="E229" t="str">
            <v>給じん装置用電磁弁
4WE10E4X/CW100N9DL</v>
          </cell>
        </row>
        <row r="230">
          <cell r="E230" t="str">
            <v>給じん装置用ﾁｪｯｸ弁
Z1S10T-3X</v>
          </cell>
        </row>
        <row r="231">
          <cell r="E231" t="str">
            <v>給じん装置用ｽﾄｯﾌﾟ弁
HG-4211-10J-23</v>
          </cell>
        </row>
        <row r="232">
          <cell r="E232" t="str">
            <v>ピン</v>
          </cell>
        </row>
        <row r="233">
          <cell r="E233" t="str">
            <v>電動機用ﾍﾞｱﾘﾝｸﾞ6313VV</v>
          </cell>
        </row>
        <row r="234">
          <cell r="E234" t="str">
            <v>電動機用ﾍﾞｱﾘﾝｸﾞ6312VV</v>
          </cell>
        </row>
        <row r="235">
          <cell r="E235" t="str">
            <v>防振ｺﾞﾑ</v>
          </cell>
        </row>
        <row r="236">
          <cell r="E236" t="str">
            <v>ケーシング(1)</v>
          </cell>
        </row>
        <row r="237">
          <cell r="E237" t="str">
            <v>ケーシング(2)</v>
          </cell>
        </row>
        <row r="238">
          <cell r="E238" t="str">
            <v>取付板(1)</v>
          </cell>
        </row>
        <row r="239">
          <cell r="E239" t="str">
            <v>給じん装置清掃及び点検</v>
          </cell>
        </row>
        <row r="240">
          <cell r="E240" t="str">
            <v>材料費</v>
          </cell>
        </row>
        <row r="241">
          <cell r="E241" t="str">
            <v>油圧ｼﾘﾝﾀﾞ用ﾊﾟｯｷﾝ</v>
          </cell>
        </row>
        <row r="242">
          <cell r="E242" t="str">
            <v xml:space="preserve">油圧ｼﾘﾝﾀﾞ用ｼﾞｬﾊﾞﾗ </v>
          </cell>
        </row>
        <row r="243">
          <cell r="E243" t="str">
            <v>油圧ｼﾘﾝﾀﾞ用ﾌﾞｯｼｭ</v>
          </cell>
        </row>
        <row r="244">
          <cell r="E244" t="str">
            <v>ﾛｯﾄﾞｼｰﾙ部品</v>
          </cell>
        </row>
        <row r="245">
          <cell r="E245" t="str">
            <v>球面軸受</v>
          </cell>
        </row>
        <row r="246">
          <cell r="E246" t="str">
            <v>給じん装置本体</v>
          </cell>
        </row>
        <row r="247">
          <cell r="E247" t="str">
            <v>中間部ｶﾊﾞｰﾌﾟﾚｰﾄ</v>
          </cell>
        </row>
        <row r="248">
          <cell r="E248" t="str">
            <v>両端部ｶﾊﾞｰﾌﾟﾚｰﾄ</v>
          </cell>
        </row>
        <row r="249">
          <cell r="E249" t="str">
            <v>ｽﾗｲﾄﾞﾌﾟﾚｰﾄ(1)</v>
          </cell>
        </row>
        <row r="250">
          <cell r="E250" t="str">
            <v>ｽﾗｲﾄﾞﾌﾟﾚｰﾄ(2)</v>
          </cell>
        </row>
        <row r="251">
          <cell r="E251" t="str">
            <v>シールプレート(1)</v>
          </cell>
        </row>
        <row r="252">
          <cell r="E252" t="str">
            <v>シールプレート(2)</v>
          </cell>
        </row>
        <row r="253">
          <cell r="E253" t="str">
            <v>給じん装置架台</v>
          </cell>
        </row>
        <row r="254">
          <cell r="E254" t="str">
            <v>側面ガイド用受台(1)</v>
          </cell>
        </row>
        <row r="255">
          <cell r="E255" t="str">
            <v>側面ガイド用受台(2)</v>
          </cell>
        </row>
        <row r="256">
          <cell r="E256" t="str">
            <v>ストッパー</v>
          </cell>
        </row>
        <row r="257">
          <cell r="E257" t="str">
            <v>ガイドプレート</v>
          </cell>
        </row>
        <row r="258">
          <cell r="E258" t="str">
            <v>側面ガイド(1)</v>
          </cell>
        </row>
        <row r="259">
          <cell r="E259" t="str">
            <v>側面ガイド(2)</v>
          </cell>
        </row>
        <row r="260">
          <cell r="E260" t="str">
            <v>側面ガイド(3)</v>
          </cell>
        </row>
        <row r="261">
          <cell r="E261" t="str">
            <v>側面ガイド(4)</v>
          </cell>
        </row>
        <row r="262">
          <cell r="E262" t="str">
            <v>側面ガイド(5)</v>
          </cell>
        </row>
        <row r="263">
          <cell r="E263" t="str">
            <v>ベースプレート（中間部）</v>
          </cell>
        </row>
        <row r="264">
          <cell r="E264" t="str">
            <v>ベースプレート（両端部）</v>
          </cell>
        </row>
        <row r="265">
          <cell r="E265" t="str">
            <v>ベースプレート（左側用）</v>
          </cell>
        </row>
        <row r="266">
          <cell r="E266" t="str">
            <v>ベースプレート（右側用）</v>
          </cell>
        </row>
        <row r="267">
          <cell r="E267" t="str">
            <v>投下ブロック（中間部）</v>
          </cell>
        </row>
        <row r="268">
          <cell r="E268" t="str">
            <v>投下ブロック（両端部）</v>
          </cell>
        </row>
        <row r="269">
          <cell r="E269" t="str">
            <v>シールプレート(1)</v>
          </cell>
        </row>
        <row r="270">
          <cell r="E270" t="str">
            <v>シールプレート(2)</v>
          </cell>
        </row>
        <row r="271">
          <cell r="E271" t="str">
            <v>スライドプレート(1)</v>
          </cell>
        </row>
        <row r="272">
          <cell r="E272" t="str">
            <v>スライドプレート(2)</v>
          </cell>
        </row>
        <row r="273">
          <cell r="E273" t="str">
            <v>スライドプレート(3)</v>
          </cell>
        </row>
        <row r="274">
          <cell r="E274" t="str">
            <v>調整ライナー</v>
          </cell>
        </row>
        <row r="275">
          <cell r="E275" t="str">
            <v>丸棒</v>
          </cell>
        </row>
        <row r="276">
          <cell r="E276" t="str">
            <v>サポート(1)</v>
          </cell>
        </row>
        <row r="277">
          <cell r="E277" t="str">
            <v>サポート(2)</v>
          </cell>
        </row>
        <row r="278">
          <cell r="E278" t="str">
            <v>サポート(3)</v>
          </cell>
        </row>
        <row r="279">
          <cell r="E279" t="str">
            <v>ガイドプレート</v>
          </cell>
        </row>
        <row r="280">
          <cell r="E280" t="str">
            <v>スライドプレート</v>
          </cell>
        </row>
        <row r="281">
          <cell r="E281" t="str">
            <v>ブラケット</v>
          </cell>
        </row>
        <row r="282">
          <cell r="E282" t="str">
            <v>フランジ</v>
          </cell>
        </row>
        <row r="283">
          <cell r="E283" t="str">
            <v>ロッド</v>
          </cell>
        </row>
        <row r="284">
          <cell r="E284" t="str">
            <v>先端金物</v>
          </cell>
        </row>
        <row r="285">
          <cell r="E285" t="str">
            <v>ブッシュ</v>
          </cell>
        </row>
        <row r="286">
          <cell r="E286" t="str">
            <v>ピン</v>
          </cell>
        </row>
        <row r="287">
          <cell r="E287" t="str">
            <v>キープレート</v>
          </cell>
        </row>
        <row r="288">
          <cell r="E288" t="str">
            <v>ロッドシール装置</v>
          </cell>
        </row>
        <row r="289">
          <cell r="E289" t="str">
            <v>ガスケット</v>
          </cell>
        </row>
        <row r="290">
          <cell r="E290" t="str">
            <v>ケーシング(1)</v>
          </cell>
        </row>
        <row r="291">
          <cell r="E291" t="str">
            <v>ケーシング(2)</v>
          </cell>
        </row>
        <row r="292">
          <cell r="E292" t="str">
            <v>取付板(1)</v>
          </cell>
        </row>
        <row r="293">
          <cell r="E293" t="str">
            <v>取付板(2)</v>
          </cell>
        </row>
        <row r="294">
          <cell r="E294" t="str">
            <v>取付板(3)</v>
          </cell>
        </row>
        <row r="295">
          <cell r="E295" t="str">
            <v>取付板(4)</v>
          </cell>
        </row>
        <row r="296">
          <cell r="E296" t="str">
            <v>取付板(6)</v>
          </cell>
        </row>
        <row r="297">
          <cell r="E297" t="str">
            <v>取付板(7)</v>
          </cell>
        </row>
        <row r="298">
          <cell r="E298" t="str">
            <v>シールプレート</v>
          </cell>
        </row>
        <row r="299">
          <cell r="E299" t="str">
            <v>ロッドシール取付座</v>
          </cell>
        </row>
        <row r="300">
          <cell r="E300" t="str">
            <v>点検蓋</v>
          </cell>
        </row>
        <row r="301">
          <cell r="E301" t="str">
            <v>クランプ</v>
          </cell>
        </row>
        <row r="302">
          <cell r="E302" t="str">
            <v>パッキン(1)</v>
          </cell>
        </row>
        <row r="303">
          <cell r="E303" t="str">
            <v>パッキン(2)</v>
          </cell>
        </row>
        <row r="304">
          <cell r="E304" t="str">
            <v>パッキン(3)</v>
          </cell>
        </row>
        <row r="305">
          <cell r="E305" t="str">
            <v>パッキン(4)</v>
          </cell>
        </row>
        <row r="306">
          <cell r="E306" t="str">
            <v>パッキン(5)</v>
          </cell>
        </row>
        <row r="307">
          <cell r="E307" t="str">
            <v>パッキン(6)</v>
          </cell>
        </row>
        <row r="308">
          <cell r="E308" t="str">
            <v>パッキン(7)</v>
          </cell>
        </row>
        <row r="309">
          <cell r="E309" t="str">
            <v>取付板(8)</v>
          </cell>
        </row>
        <row r="310">
          <cell r="E310" t="str">
            <v>ボルト類</v>
          </cell>
        </row>
        <row r="311">
          <cell r="E311" t="str">
            <v>遮蔽板 (SS製)取付ﾎﾞﾙﾄ･座金付</v>
          </cell>
        </row>
        <row r="312">
          <cell r="E312" t="str">
            <v>中間部ｽｸﾚｰﾊﾟ</v>
          </cell>
        </row>
        <row r="313">
          <cell r="E313" t="str">
            <v>両端部ｽｸﾚｰﾊﾟ</v>
          </cell>
        </row>
        <row r="314">
          <cell r="E314" t="str">
            <v>同上用六角ﾎﾞﾙﾄ・平座金</v>
          </cell>
        </row>
        <row r="315">
          <cell r="E315" t="str">
            <v>材料費</v>
          </cell>
        </row>
        <row r="316">
          <cell r="E316" t="str">
            <v>助燃ﾊﾞｰﾅｰ点検(1炉分)</v>
          </cell>
        </row>
        <row r="317">
          <cell r="E317" t="str">
            <v>材料費</v>
          </cell>
        </row>
        <row r="318">
          <cell r="E318" t="str">
            <v>平ﾍﾞﾙﾄ</v>
          </cell>
        </row>
        <row r="319">
          <cell r="E319" t="str">
            <v>ﾍﾞｱﾘﾝｸﾞ(前後各1)､ｸﾞﾘｽ､ﾊﾟｯｷﾝ類､Oﾘﾝｸﾞ</v>
          </cell>
        </row>
        <row r="320">
          <cell r="E320" t="str">
            <v>ｸﾞﾗﾝﾄﾞﾊﾟｯｷﾝ 
P/#315 3mm､6mm､12mm</v>
          </cell>
        </row>
        <row r="321">
          <cell r="E321" t="str">
            <v>ﾌﾞﾘｯｼﾞ解除装置点検整備</v>
          </cell>
        </row>
        <row r="322">
          <cell r="E322" t="str">
            <v>材料費</v>
          </cell>
        </row>
        <row r="323">
          <cell r="E323" t="str">
            <v>ﾊﾟｯｷﾝ</v>
          </cell>
        </row>
        <row r="324">
          <cell r="E324" t="str">
            <v>ﾌﾞｯｼｭ</v>
          </cell>
        </row>
        <row r="325">
          <cell r="E325" t="str">
            <v>ｼﾞｬﾊﾞﾗ(CR)</v>
          </cell>
        </row>
        <row r="326">
          <cell r="E326" t="str">
            <v>ｶﾞｽｹｯﾄ T/#1100 JIS10K ﾄﾞﾗﾑ付(出口)</v>
          </cell>
        </row>
        <row r="327">
          <cell r="E327" t="str">
            <v>燃焼ｶﾞｽ冷却設備清掃点検整備</v>
          </cell>
        </row>
        <row r="328">
          <cell r="E328" t="str">
            <v>ﾎﾞｲﾗｰ点検整備</v>
          </cell>
        </row>
        <row r="329">
          <cell r="E329" t="str">
            <v>蒸気ﾄﾞﾗﾑ点検整備</v>
          </cell>
        </row>
        <row r="330">
          <cell r="E330" t="str">
            <v>材料費</v>
          </cell>
        </row>
        <row r="331">
          <cell r="E331" t="str">
            <v>ｶﾞｽｹｯﾄ T/#1804-NA</v>
          </cell>
        </row>
        <row r="332">
          <cell r="E332" t="str">
            <v>ｹﾞｰｼﾞｶﾞﾗｽ t9</v>
          </cell>
        </row>
        <row r="333">
          <cell r="E333" t="str">
            <v>ﾏｲｶﾌﾟﾚｰﾄﾊﾟｯｷﾝ #9x0.15t
ｸｯｼｮﾝﾊﾟｯｷﾝ #9 G#9800</v>
          </cell>
        </row>
        <row r="334">
          <cell r="E334" t="str">
            <v>ｶﾞｽｹｯﾄ T/#1834 30K-15A</v>
          </cell>
        </row>
        <row r="335">
          <cell r="E335" t="str">
            <v>ｶﾞｽｹｯﾄ T/#1834 30K-25A</v>
          </cell>
        </row>
        <row r="336">
          <cell r="E336" t="str">
            <v>ｶﾞｽｹｯﾄ P/#2600</v>
          </cell>
        </row>
        <row r="337">
          <cell r="E337" t="str">
            <v>ｸﾞﾗﾝﾄﾞﾊﾟｯｷﾝ φ18xφ10ｘ16t ﾉﾝｱｽ</v>
          </cell>
        </row>
        <row r="338">
          <cell r="E338" t="str">
            <v>ｸﾞﾗﾝﾄﾞﾊﾟｯｷﾝ φ14xφ 8x12t ﾉﾝｱｽ</v>
          </cell>
        </row>
        <row r="339">
          <cell r="E339" t="str">
            <v>ﾎﾞﾙﾄﾅｯﾄ SS400 M12x25L</v>
          </cell>
        </row>
        <row r="340">
          <cell r="E340" t="str">
            <v>ﾎﾞﾙﾄﾅｯﾄ SS400 M12x30L</v>
          </cell>
        </row>
        <row r="341">
          <cell r="E341" t="str">
            <v>ﾎﾞﾙﾄﾅｯﾄ SS400 M10x35L</v>
          </cell>
        </row>
        <row r="342">
          <cell r="E342" t="str">
            <v>ﾎﾞﾙﾄﾅｯﾄ SS400 M16x50L</v>
          </cell>
        </row>
        <row r="343">
          <cell r="E343" t="str">
            <v>ﾎﾞﾙﾄﾅｯﾄ SS400 M20x65L</v>
          </cell>
        </row>
        <row r="344">
          <cell r="E344" t="str">
            <v>Uﾎﾞﾙﾄﾅｯﾄ M16(U100)</v>
          </cell>
        </row>
        <row r="345">
          <cell r="E345" t="str">
            <v>Uﾎﾞﾙﾄﾅｯﾄ M20(U200)</v>
          </cell>
        </row>
        <row r="346">
          <cell r="E346" t="str">
            <v>ｶﾞｽｹｯﾄ T/#1100 5K-20A</v>
          </cell>
        </row>
        <row r="347">
          <cell r="E347" t="str">
            <v>ｶﾞｽｹｯﾄ T/#1100 5K-100A</v>
          </cell>
        </row>
        <row r="348">
          <cell r="E348" t="str">
            <v>ｶﾞｽｹｯﾄ T/#1100 5K-200A</v>
          </cell>
        </row>
        <row r="349">
          <cell r="E349" t="str">
            <v>材料費</v>
          </cell>
        </row>
        <row r="350">
          <cell r="E350" t="str">
            <v>ﾎﾞｲﾗ水管点検整備</v>
          </cell>
        </row>
        <row r="351">
          <cell r="E351" t="str">
            <v>材料費</v>
          </cell>
        </row>
        <row r="352">
          <cell r="E352" t="str">
            <v>ｶﾞｽｹｯﾄ T/#1834-NA JIS30K-40A</v>
          </cell>
        </row>
        <row r="353">
          <cell r="E353" t="str">
            <v>ｶﾞｽｹｯﾄ T/#1834-NA JIS30K-100A</v>
          </cell>
        </row>
        <row r="354">
          <cell r="E354" t="str">
            <v>ｶﾞｽｹｯﾄ T/#1834-NA JIS30K-150A</v>
          </cell>
        </row>
        <row r="355">
          <cell r="E355" t="str">
            <v>ｶﾞｽｹｯﾄ T/#1834-NA JIS30K-200A</v>
          </cell>
        </row>
        <row r="356">
          <cell r="E356" t="str">
            <v>ﾁｭｰﾌﾞﾌﾟﾛﾃｸﾀｰ　SUS304 sch40</v>
          </cell>
        </row>
        <row r="357">
          <cell r="E357" t="str">
            <v>純水移送ﾎﾟﾝﾌﾟ開放整備</v>
          </cell>
        </row>
        <row r="358">
          <cell r="E358" t="str">
            <v>材料費</v>
          </cell>
        </row>
        <row r="359">
          <cell r="E359" t="str">
            <v>ﾒｶﾆｶﾙｼｰﾙ CER024</v>
          </cell>
        </row>
        <row r="360">
          <cell r="E360" t="str">
            <v>ｼｰﾄﾊﾟｯｷﾝ類</v>
          </cell>
        </row>
        <row r="361">
          <cell r="E361" t="str">
            <v>ｶｯﾌﾟﾘﾝｸﾞﾎﾞﾙﾄｾｯﾄ(O21-3*4)</v>
          </cell>
        </row>
        <row r="362">
          <cell r="E362" t="str">
            <v>ｼｬﾌﾄｾｯﾄ(ﾍﾞｱﾘﾝｸﾞ付)</v>
          </cell>
        </row>
        <row r="363">
          <cell r="E363" t="str">
            <v>ﾗﾋﾞﾘﾝｽ</v>
          </cell>
        </row>
        <row r="364">
          <cell r="E364" t="str">
            <v>ｹｰｽｳｴｱﾘﾝｸﾞ FC200</v>
          </cell>
        </row>
        <row r="365">
          <cell r="E365" t="str">
            <v>補修塗料</v>
          </cell>
        </row>
        <row r="367">
          <cell r="E367" t="str">
            <v>蒸気ﾄﾞﾗﾑ･過熱器等付着弁開放整備</v>
          </cell>
        </row>
        <row r="368">
          <cell r="E368" t="str">
            <v>主蒸気弁3個､給水止め弁3個､給水逆止弁3個､水底吹出し弁18個</v>
          </cell>
        </row>
        <row r="369">
          <cell r="E369" t="str">
            <v>材料費</v>
          </cell>
        </row>
        <row r="370">
          <cell r="E370" t="str">
            <v>ｶﾞｽｹｯﾄ T/#1834R-GR 30K-150A</v>
          </cell>
        </row>
        <row r="371">
          <cell r="E371" t="str">
            <v>ｶﾞｽｹｯﾄ T/#1834R-GR 30K-100A</v>
          </cell>
        </row>
        <row r="372">
          <cell r="E372" t="str">
            <v>ｶﾞｽｹｯﾄ T/#1834R-GR 30K-40A</v>
          </cell>
        </row>
        <row r="373">
          <cell r="E373" t="str">
            <v>ｶﾞｽｹｯﾄ T/#1834 30K-40A</v>
          </cell>
        </row>
        <row r="374">
          <cell r="E374" t="str">
            <v>ｸﾞﾗﾝﾄﾞﾊﾟｯｷﾝ 
P/#315 3mm､6mm､12mm</v>
          </cell>
        </row>
        <row r="375">
          <cell r="E375" t="str">
            <v>ｶ・ﾎﾞﾙﾄｾｯﾄ</v>
          </cell>
        </row>
        <row r="376">
          <cell r="E376" t="str">
            <v>安全弁開放点検</v>
          </cell>
        </row>
        <row r="377">
          <cell r="E377" t="str">
            <v>蒸気ﾄﾞﾗﾑ3個､過熱器3個､脱気器2個</v>
          </cell>
        </row>
        <row r="378">
          <cell r="E378" t="str">
            <v>材料費</v>
          </cell>
        </row>
        <row r="379">
          <cell r="E379" t="str">
            <v>ｶﾞｽｹｯﾄ T/#1834-R JIS30K ﾄﾞﾗﾑ付</v>
          </cell>
        </row>
        <row r="380">
          <cell r="E380" t="str">
            <v>ｶﾞｽｹｯﾄ T/#1100 JIS10K ﾄﾞﾗﾑ付(出口)</v>
          </cell>
        </row>
        <row r="381">
          <cell r="E381" t="str">
            <v>ｶﾞｽｹｯﾄ T/#1834-R JIS30K 過熱器付</v>
          </cell>
        </row>
        <row r="382">
          <cell r="E382" t="str">
            <v>ｶﾞｽｹｯﾄ T/#1100 JIS10K 過熱器付(出口)</v>
          </cell>
        </row>
        <row r="383">
          <cell r="E383" t="str">
            <v>ｶﾞｽｹｯﾄ T/#1100 JIS10K 脱気器付</v>
          </cell>
        </row>
        <row r="384">
          <cell r="E384" t="str">
            <v>ｶﾞｽｹｯﾄ T/#1100 JIS10K 脱気器付(出口)</v>
          </cell>
        </row>
        <row r="385">
          <cell r="E385" t="str">
            <v>ｶ・ﾎﾞﾙﾄﾊﾟｯｷﾝ</v>
          </cell>
        </row>
        <row r="386">
          <cell r="E386" t="str">
            <v>ﾗﾋﾞﾘﾝｽ</v>
          </cell>
        </row>
        <row r="387">
          <cell r="E387" t="str">
            <v>ﾎﾞｲﾗｰ給水ﾎﾟﾝﾌﾟ開放整備</v>
          </cell>
        </row>
        <row r="388">
          <cell r="E388" t="str">
            <v>材料費</v>
          </cell>
        </row>
        <row r="389">
          <cell r="E389" t="str">
            <v>ﾛｰﾗｰﾍﾞｱﾘﾝｸﾞ(ｱﾀﾞﾌﾟﾀ付)</v>
          </cell>
        </row>
        <row r="390">
          <cell r="E390" t="str">
            <v>ﾊﾟｯｷﾝｽﾘｰﾌﾞ SUS420J2</v>
          </cell>
        </row>
        <row r="391">
          <cell r="E391" t="str">
            <v>ｸﾞﾗﾝﾄﾞﾊﾟｯｷﾝ</v>
          </cell>
        </row>
        <row r="392">
          <cell r="E392" t="str">
            <v>ｼｰﾄﾊﾟｯｷﾝ・Oﾘﾝｸﾞ類</v>
          </cell>
        </row>
        <row r="393">
          <cell r="E393" t="str">
            <v>ｶｯﾌﾟﾘﾝｸﾞﾎﾞﾙﾄｾｯﾄ(O21-4*8)</v>
          </cell>
        </row>
        <row r="394">
          <cell r="E394" t="str">
            <v>ﾌﾗﾝｼﾞ用ｼｰﾄﾊﾟｯｷﾝ</v>
          </cell>
        </row>
        <row r="395">
          <cell r="E395" t="str">
            <v>ﾊﾞﾗﾝｽｼｰﾄ 18％CR　</v>
          </cell>
        </row>
        <row r="396">
          <cell r="E396" t="str">
            <v>ﾊﾞﾗﾝｽｼﾞｽｸ 13％CR</v>
          </cell>
        </row>
        <row r="397">
          <cell r="E397" t="str">
            <v>ﾗｽﾄｶﾞｲﾄﾞﾍﾞｰﾝ SCS1</v>
          </cell>
        </row>
        <row r="398">
          <cell r="E398" t="str">
            <v>ｶﾞｲﾄﾞﾍﾞｰﾝ SCS1</v>
          </cell>
        </row>
        <row r="399">
          <cell r="E399" t="str">
            <v>ﾊﾟｯｷﾝﾎﾞｯｸｽ</v>
          </cell>
        </row>
        <row r="400">
          <cell r="E400" t="str">
            <v>ｼﾞｬｹｯﾄｶﾊﾞｰ</v>
          </cell>
        </row>
        <row r="401">
          <cell r="E401" t="str">
            <v>L型油面計</v>
          </cell>
        </row>
        <row r="402">
          <cell r="E402" t="str">
            <v xml:space="preserve">ｸﾞﾗﾝﾄﾞﾊﾟｯｷﾝ T/#9077+1995 </v>
          </cell>
        </row>
        <row r="403">
          <cell r="E403" t="str">
            <v xml:space="preserve">                               φ28xφ16x28.5H</v>
          </cell>
        </row>
        <row r="404">
          <cell r="E404" t="str">
            <v>脱気器給水ﾎﾟﾝﾌﾟ開放整備</v>
          </cell>
        </row>
        <row r="405">
          <cell r="E405" t="str">
            <v>材料費</v>
          </cell>
        </row>
        <row r="406">
          <cell r="E406" t="str">
            <v>ﾍﾞｱﾘﾝｸﾞ</v>
          </cell>
        </row>
        <row r="407">
          <cell r="E407" t="str">
            <v>ﾊﾟｯｷﾝｽﾘｰﾌﾞ SUS316HCr</v>
          </cell>
        </row>
        <row r="408">
          <cell r="E408" t="str">
            <v>ｸﾞﾗﾝﾄﾞﾊﾟｯｷﾝ</v>
          </cell>
        </row>
        <row r="409">
          <cell r="E409" t="str">
            <v>ｼｰﾄﾊﾟｯｷﾝ類</v>
          </cell>
        </row>
        <row r="410">
          <cell r="E410" t="str">
            <v>ｶｯﾌﾟﾘﾝｸﾞﾎﾞﾙﾄｾｯﾄ(O21-4*8)</v>
          </cell>
        </row>
        <row r="411">
          <cell r="E411" t="str">
            <v>補修塗料</v>
          </cell>
        </row>
        <row r="412">
          <cell r="E412" t="str">
            <v>ｶﾞｽｹｯﾄ T/#1804 φ79xφ69 3.2t</v>
          </cell>
        </row>
        <row r="413">
          <cell r="E413" t="str">
            <v>純水移送ﾎﾟﾝﾌﾟ開放整備</v>
          </cell>
        </row>
        <row r="414">
          <cell r="E414" t="str">
            <v>材料費</v>
          </cell>
        </row>
        <row r="415">
          <cell r="E415" t="str">
            <v>ﾒｶﾆｶﾙｼｰﾙ CER024</v>
          </cell>
        </row>
        <row r="416">
          <cell r="E416" t="str">
            <v>ｼｰﾄﾊﾟｯｷﾝ類</v>
          </cell>
        </row>
        <row r="417">
          <cell r="E417" t="str">
            <v>ｶｯﾌﾟﾘﾝｸﾞﾎﾞﾙﾄｾｯﾄ(O21-3*4)</v>
          </cell>
        </row>
        <row r="418">
          <cell r="E418" t="str">
            <v>ｼｬﾌﾄｾｯﾄ(ﾍﾞｱﾘﾝｸﾞ付)</v>
          </cell>
        </row>
        <row r="419">
          <cell r="E419" t="str">
            <v>ﾗﾋﾞﾘﾝｽ</v>
          </cell>
        </row>
        <row r="420">
          <cell r="E420" t="str">
            <v>ｹｰｽｳｴｱﾘﾝｸﾞ FC200</v>
          </cell>
        </row>
        <row r="421">
          <cell r="E421" t="str">
            <v>補修塗料</v>
          </cell>
        </row>
        <row r="422">
          <cell r="E422" t="str">
            <v>ｶﾞｽｹｯﾄ T/#1834-NA 20K-50A</v>
          </cell>
        </row>
        <row r="423">
          <cell r="E423" t="str">
            <v>機器冷却水ﾎﾟﾝﾌﾟ開放整備</v>
          </cell>
        </row>
        <row r="424">
          <cell r="E424" t="str">
            <v>材料費</v>
          </cell>
        </row>
        <row r="425">
          <cell r="E425" t="str">
            <v>ﾍﾞｱﾘﾝｸﾞ</v>
          </cell>
        </row>
        <row r="426">
          <cell r="E426" t="str">
            <v>ﾊﾟｯｷﾝｽﾘｰﾌﾞ</v>
          </cell>
        </row>
        <row r="427">
          <cell r="E427" t="str">
            <v>ｵｲﾙｼｰﾙ</v>
          </cell>
        </row>
        <row r="428">
          <cell r="E428" t="str">
            <v>ﾗﾝﾀﾝﾘﾝｸﾞ</v>
          </cell>
        </row>
        <row r="429">
          <cell r="E429" t="str">
            <v>ｼｰﾄﾊﾟｯｷﾝ</v>
          </cell>
        </row>
        <row r="430">
          <cell r="E430" t="str">
            <v>ｸﾞﾗﾝﾄﾞﾊﾟｯｷﾝ</v>
          </cell>
        </row>
        <row r="431">
          <cell r="E431" t="str">
            <v>ｶ・ﾎﾞﾙﾄｾｯﾄ</v>
          </cell>
        </row>
        <row r="432">
          <cell r="E432" t="str">
            <v>ﾌﾗﾝｼﾞ用ﾊﾟｯｷﾝ</v>
          </cell>
        </row>
        <row r="433">
          <cell r="E433" t="str">
            <v>補修塗料</v>
          </cell>
        </row>
        <row r="435">
          <cell r="E435" t="str">
            <v>ﾌﾟﾗﾝﾄ用揚水ﾎﾟﾝﾌﾟ</v>
          </cell>
        </row>
        <row r="436">
          <cell r="E436" t="str">
            <v>材料費</v>
          </cell>
        </row>
        <row r="437">
          <cell r="E437" t="str">
            <v>ｼｬﾌﾄｾｯﾄ（ﾍﾞｱﾘﾝｸﾞ付）</v>
          </cell>
        </row>
        <row r="438">
          <cell r="E438" t="str">
            <v>ﾗﾝﾀﾝﾘﾝｸﾞ（ﾌﾟﾗｽﾁｯｸ）</v>
          </cell>
        </row>
        <row r="439">
          <cell r="E439" t="str">
            <v>ｸﾞﾗﾝﾄﾞﾊﾟｯｷﾝ</v>
          </cell>
        </row>
        <row r="440">
          <cell r="E440" t="str">
            <v>ｼｰﾄﾊﾟｯｷﾝ</v>
          </cell>
        </row>
        <row r="441">
          <cell r="E441" t="str">
            <v>ｶ・ﾎﾞﾙﾄﾊﾟｯｷﾝ</v>
          </cell>
        </row>
        <row r="442">
          <cell r="E442" t="str">
            <v>ﾗﾋﾞﾘﾝｽ</v>
          </cell>
        </row>
        <row r="443">
          <cell r="E443" t="str">
            <v>補修塗料</v>
          </cell>
        </row>
        <row r="445">
          <cell r="E445" t="str">
            <v>脱気器開放点検</v>
          </cell>
        </row>
        <row r="446">
          <cell r="E446" t="str">
            <v>材料費</v>
          </cell>
        </row>
        <row r="447">
          <cell r="E447" t="str">
            <v>ｶﾞｽｹｯﾄ T/#1100 5K-450A 3.0t FF</v>
          </cell>
        </row>
        <row r="448">
          <cell r="E448" t="str">
            <v>ｶﾞｽｹｯﾄ T/#1100 φ88xφ75x1.5ｔ</v>
          </cell>
        </row>
        <row r="449">
          <cell r="E449" t="str">
            <v>ﾎﾞﾙﾄ SUS304 M10x25 頭部φ1.5穴付</v>
          </cell>
        </row>
        <row r="450">
          <cell r="E450" t="str">
            <v>割ﾋﾟﾝ SUS304 φ3x30L</v>
          </cell>
        </row>
        <row r="451">
          <cell r="E451" t="str">
            <v>ｶｯﾌﾟﾘﾝｸﾞﾎﾞﾙﾄｾｯﾄ(O21-3*4)</v>
          </cell>
        </row>
        <row r="452">
          <cell r="E452" t="str">
            <v>ｽｰﾄﾌﾞﾛﾜ点検整備</v>
          </cell>
        </row>
        <row r="453">
          <cell r="E453" t="str">
            <v>材料費</v>
          </cell>
        </row>
        <row r="454">
          <cell r="E454" t="str">
            <v>ｸﾞﾗﾝﾄﾞﾊﾟｯｷﾝ T/#9077+2200</v>
          </cell>
        </row>
        <row r="455">
          <cell r="E455" t="str">
            <v xml:space="preserve">                                  φ37xφ24x52H</v>
          </cell>
        </row>
        <row r="456">
          <cell r="E456" t="str">
            <v>ｸﾞﾗﾝﾄﾞﾊﾟｯｷﾝ T/#9077+2200</v>
          </cell>
        </row>
        <row r="457">
          <cell r="E457" t="str">
            <v xml:space="preserve">                     φ29xφ16x45.5H(7ﾘﾝｸﾞ)</v>
          </cell>
        </row>
        <row r="458">
          <cell r="E458" t="str">
            <v xml:space="preserve">ｸﾞﾗﾝﾄﾞﾊﾟｯｷﾝ T/#9077+1995 </v>
          </cell>
        </row>
        <row r="459">
          <cell r="E459" t="str">
            <v xml:space="preserve">                               φ28xφ16x28.5H</v>
          </cell>
        </row>
        <row r="460">
          <cell r="E460" t="str">
            <v xml:space="preserve">ｸﾞﾗﾝﾄﾞﾊﾟｯｷﾝ T/#9077+1995 </v>
          </cell>
        </row>
        <row r="461">
          <cell r="E461" t="str">
            <v xml:space="preserve">                           φ62.7xφ42.7x79H</v>
          </cell>
        </row>
        <row r="462">
          <cell r="E462" t="str">
            <v xml:space="preserve">ｸﾞﾗﾝﾄﾞﾊﾟｯｷﾝ T/#9077+1995 </v>
          </cell>
        </row>
        <row r="463">
          <cell r="E463" t="str">
            <v xml:space="preserve">                              φ28xφ16x28.5H</v>
          </cell>
        </row>
        <row r="464">
          <cell r="E464" t="str">
            <v xml:space="preserve">ｸﾞﾗﾝﾄﾞﾊﾟｯｷﾝ T/#9077+1995 </v>
          </cell>
        </row>
        <row r="465">
          <cell r="E465" t="str">
            <v xml:space="preserve">                                 φ76xφ60x35H</v>
          </cell>
        </row>
        <row r="466">
          <cell r="E466" t="str">
            <v>ｶﾞｽｹｯﾄ T/#1804 φ94xφ75.5 4.5t</v>
          </cell>
        </row>
        <row r="467">
          <cell r="E467" t="str">
            <v>ｶﾞｽｹｯﾄ T/#1804 φ54.5xφ37 3.2t</v>
          </cell>
        </row>
        <row r="468">
          <cell r="E468" t="str">
            <v>ｶﾞｽｹｯﾄ T/#1804 φ79xφ69 3.2t</v>
          </cell>
        </row>
        <row r="469">
          <cell r="E469" t="str">
            <v>ｶﾞｽｹｯﾄ T/#1100 φ79xφ55 2t</v>
          </cell>
        </row>
        <row r="470">
          <cell r="E470" t="str">
            <v>ｶﾞｽｹｯﾄ T/#1100 φ104xφ54 2t</v>
          </cell>
        </row>
        <row r="471">
          <cell r="E471" t="str">
            <v>ｶﾞｽｹｯﾄ T/#1100 φ28xφ16 1.5t</v>
          </cell>
        </row>
        <row r="472">
          <cell r="E472" t="str">
            <v>ｶﾞｽｹｯﾄ T/#1100 φ62.7xφ42.7 1.5t</v>
          </cell>
        </row>
        <row r="473">
          <cell r="E473" t="str">
            <v>ｶﾞｽｹｯﾄ T/#1834-NA 20K-50A</v>
          </cell>
        </row>
        <row r="474">
          <cell r="E474" t="str">
            <v>ｶﾞｽｹｯﾄ T/#1804 φ79xφ69 3.2t</v>
          </cell>
        </row>
        <row r="475">
          <cell r="E475" t="str">
            <v>ｶﾞｽｹｯﾄ T/#1100 φ60xφ48 2t</v>
          </cell>
        </row>
        <row r="476">
          <cell r="E476" t="str">
            <v>ｶﾞｽｹｯﾄ T/#1100 φ28xφ16 1.5t</v>
          </cell>
        </row>
        <row r="477">
          <cell r="E477" t="str">
            <v>ｶﾞｽｹｯﾄ T/#1100 φ76xφ60 1.5t</v>
          </cell>
        </row>
        <row r="478">
          <cell r="E478" t="str">
            <v>ｶﾞｽｹｯﾄ T/#1834-NA 20K-50A</v>
          </cell>
        </row>
        <row r="479">
          <cell r="E479" t="str">
            <v>Oﾘﾝｸﾞ G25､P38､G55､G230</v>
          </cell>
        </row>
        <row r="480">
          <cell r="E480" t="str">
            <v>Oﾘﾝｸﾞ P215(2個/炉)</v>
          </cell>
        </row>
        <row r="481">
          <cell r="E481" t="str">
            <v>Oﾘﾝｸﾞ P20､P26､G45､P110</v>
          </cell>
        </row>
        <row r="482">
          <cell r="E482" t="str">
            <v>Oﾘﾝｸﾞ G120(2個/炉)</v>
          </cell>
        </row>
        <row r="484">
          <cell r="E484" t="str">
            <v>排ｶﾞｽ処理設備清掃点検整備</v>
          </cell>
        </row>
        <row r="485">
          <cell r="E485" t="str">
            <v>バグフィルタ整備</v>
          </cell>
        </row>
        <row r="486">
          <cell r="E486" t="str">
            <v>材料費</v>
          </cell>
        </row>
        <row r="487">
          <cell r="E487" t="str">
            <v>ﾏﾝﾎｰﾙﾊﾟｯｷﾝ</v>
          </cell>
        </row>
        <row r="488">
          <cell r="E488" t="str">
            <v>入口ﾀﾞﾝﾊﾟｼｰﾙﾊﾟｯｷﾝｶﾞｲﾄﾞ(1号炉)</v>
          </cell>
        </row>
        <row r="489">
          <cell r="E489" t="str">
            <v>入口ﾀﾞｸﾄｴｷｽﾊﾟﾝｼｮﾝ(１号炉)</v>
          </cell>
        </row>
        <row r="490">
          <cell r="E490" t="str">
            <v>ｶﾞｽｹｯﾄ T/#1834 20k- 25A</v>
          </cell>
        </row>
        <row r="491">
          <cell r="E491" t="str">
            <v>調温塔開放点検(ﾉｽﾞﾙ交換含まず)</v>
          </cell>
        </row>
        <row r="492">
          <cell r="E492" t="str">
            <v>材料費</v>
          </cell>
        </row>
        <row r="493">
          <cell r="E493" t="str">
            <v>ｶﾞｽｹｯﾄ T/#1374 500x□450x25Wx3.2ｔ</v>
          </cell>
        </row>
        <row r="494">
          <cell r="E494" t="str">
            <v>ｶﾞｽｹｯﾄ T/#1374 545x505PCD</v>
          </cell>
        </row>
        <row r="495">
          <cell r="E495" t="str">
            <v xml:space="preserve">                                      xφ445x3.2t</v>
          </cell>
        </row>
        <row r="496">
          <cell r="E496" t="str">
            <v>ｶﾞｽｹｯﾄ T/#1374 600x560PCD</v>
          </cell>
        </row>
        <row r="497">
          <cell r="E497" t="str">
            <v xml:space="preserve">                                      xφ520x3.2t</v>
          </cell>
        </row>
        <row r="498">
          <cell r="E498" t="str">
            <v>ｶﾞｽｹｯﾄ T/#1374 900x□700x45Wx3.2t</v>
          </cell>
        </row>
        <row r="499">
          <cell r="E499" t="str">
            <v>ﾉｽﾞﾙﾁｯﾌﾟ</v>
          </cell>
        </row>
        <row r="501">
          <cell r="E501" t="str">
            <v>調温水ﾎﾟﾝﾌﾟ開放整備</v>
          </cell>
        </row>
        <row r="502">
          <cell r="E502" t="str">
            <v>材料費</v>
          </cell>
        </row>
        <row r="503">
          <cell r="E503" t="str">
            <v>ﾎﾞｰﾙﾍﾞｱﾘﾝｸﾞ</v>
          </cell>
        </row>
        <row r="504">
          <cell r="E504" t="str">
            <v>ﾊﾟｯｷﾝｽﾘｰﾌﾞ BC6</v>
          </cell>
        </row>
        <row r="505">
          <cell r="E505" t="str">
            <v>ｸﾞﾗﾝﾄﾞﾊﾟｯｷﾝ</v>
          </cell>
        </row>
        <row r="506">
          <cell r="E506" t="str">
            <v>ｼｰﾄﾊﾟｯｷﾝ･Oﾘﾝｸﾞ類</v>
          </cell>
        </row>
        <row r="507">
          <cell r="E507" t="str">
            <v>ｶｯﾌﾟﾘﾝｸﾞﾎﾞﾙﾄｾｯﾄ(O21-3*4)</v>
          </cell>
        </row>
        <row r="508">
          <cell r="E508" t="str">
            <v>ﾌﾗﾝｼﾞ用ﾊﾟｯｷﾝ</v>
          </cell>
        </row>
        <row r="509">
          <cell r="E509" t="str">
            <v>補修塗料</v>
          </cell>
        </row>
        <row r="510">
          <cell r="E510" t="str">
            <v>排気復水ﾀﾝｸ開放点検</v>
          </cell>
        </row>
        <row r="511">
          <cell r="E511" t="str">
            <v>消石灰定量供給装置整備</v>
          </cell>
        </row>
        <row r="512">
          <cell r="E512" t="str">
            <v>材料費</v>
          </cell>
        </row>
        <row r="513">
          <cell r="E513" t="str">
            <v>Oﾘﾝｸﾞ P-105</v>
          </cell>
        </row>
        <row r="514">
          <cell r="E514" t="str">
            <v>Oﾘﾝｸﾞ G-135</v>
          </cell>
        </row>
        <row r="515">
          <cell r="E515" t="str">
            <v>Oﾘﾝｸﾞ P-70</v>
          </cell>
        </row>
        <row r="516">
          <cell r="E516" t="str">
            <v>Oﾘﾝｸﾞ G-85</v>
          </cell>
        </row>
        <row r="517">
          <cell r="E517" t="str">
            <v>Vﾘﾝｸﾞ V-110A</v>
          </cell>
        </row>
        <row r="518">
          <cell r="E518" t="str">
            <v>Vﾘﾝｸﾞ V-199A</v>
          </cell>
        </row>
        <row r="519">
          <cell r="E519" t="str">
            <v>ｸﾞﾗﾝﾄﾞﾊﾟｯｷﾝ □19x2.3m</v>
          </cell>
        </row>
        <row r="520">
          <cell r="E520" t="str">
            <v>ｸﾞﾗﾝﾄﾞﾊﾟｯｷﾝ □9.5x1.5m</v>
          </cell>
        </row>
        <row r="521">
          <cell r="E521" t="str">
            <v>供給機取合ﾊﾟｯｷﾝ</v>
          </cell>
        </row>
        <row r="522">
          <cell r="E522" t="str">
            <v>補修塗料</v>
          </cell>
        </row>
        <row r="523">
          <cell r="E523" t="str">
            <v>特殊助剤定量供給装置整備</v>
          </cell>
        </row>
        <row r="524">
          <cell r="E524" t="str">
            <v>材料費</v>
          </cell>
        </row>
        <row r="525">
          <cell r="E525" t="str">
            <v>Oﾘﾝｸﾞ P-105</v>
          </cell>
        </row>
        <row r="526">
          <cell r="E526" t="str">
            <v>Oﾘﾝｸﾞ G-135</v>
          </cell>
        </row>
        <row r="527">
          <cell r="E527" t="str">
            <v>Oﾘﾝｸﾞ P-70</v>
          </cell>
        </row>
        <row r="528">
          <cell r="E528" t="str">
            <v>Oﾘﾝｸﾞ G-85</v>
          </cell>
        </row>
        <row r="529">
          <cell r="E529" t="str">
            <v>Vﾘﾝｸﾞ V-110A</v>
          </cell>
        </row>
        <row r="530">
          <cell r="E530" t="str">
            <v>Vﾘﾝｸﾞ V-199A</v>
          </cell>
        </row>
        <row r="531">
          <cell r="E531" t="str">
            <v>ｸﾞﾗﾝﾄﾞﾊﾟｯｷﾝ □19x2.3m</v>
          </cell>
        </row>
        <row r="532">
          <cell r="E532" t="str">
            <v>ｸﾞﾗﾝﾄﾞﾊﾟｯｷﾝ □9.5x1.5m</v>
          </cell>
        </row>
        <row r="533">
          <cell r="E533" t="str">
            <v>供給機取合ﾊﾟｯｷﾝ</v>
          </cell>
        </row>
        <row r="534">
          <cell r="E534" t="str">
            <v>ｼｰﾄﾊﾟｯｷﾝ</v>
          </cell>
        </row>
        <row r="535">
          <cell r="E535" t="str">
            <v>余熱利用設備点検整備</v>
          </cell>
        </row>
        <row r="536">
          <cell r="E536" t="str">
            <v>高圧蒸気溜開放点検</v>
          </cell>
        </row>
        <row r="537">
          <cell r="E537" t="str">
            <v>材料費</v>
          </cell>
        </row>
        <row r="538">
          <cell r="E538" t="str">
            <v>ｶﾞｽｹｯﾄ T/#1834 20K-500A</v>
          </cell>
        </row>
        <row r="539">
          <cell r="E539" t="str">
            <v>材料費</v>
          </cell>
        </row>
        <row r="540">
          <cell r="E540" t="str">
            <v>高圧蒸気溜周り弁類開放整備</v>
          </cell>
        </row>
        <row r="541">
          <cell r="E541" t="str">
            <v>材料費</v>
          </cell>
        </row>
        <row r="542">
          <cell r="E542" t="str">
            <v>ｶﾞｽｹｯﾄ T/#1834 20k-200A</v>
          </cell>
        </row>
        <row r="543">
          <cell r="E543" t="str">
            <v>ｶﾞｽｹｯﾄ T/#1834 20k-150A</v>
          </cell>
        </row>
        <row r="544">
          <cell r="E544" t="str">
            <v>ｶﾞｽｹｯﾄ T/#1834 20k-100A</v>
          </cell>
        </row>
        <row r="545">
          <cell r="E545" t="str">
            <v>ｶﾞｽｹｯﾄ T/#1834 20k- 80A</v>
          </cell>
        </row>
        <row r="546">
          <cell r="E546" t="str">
            <v>ｶﾞｽｹｯﾄ T/#1834 20k- 25A</v>
          </cell>
        </row>
        <row r="547">
          <cell r="E547" t="str">
            <v>ｶﾞｽｹｯﾄ T/#1834 20k- 15A</v>
          </cell>
        </row>
        <row r="548">
          <cell r="E548" t="str">
            <v>ｶﾞｽｹｯﾄ T/#1834-R-GR-SS 20k-200A</v>
          </cell>
        </row>
        <row r="549">
          <cell r="E549" t="str">
            <v>ｶﾞｽｹｯﾄ T/#1834-R-GR-SS 20k-150A</v>
          </cell>
        </row>
        <row r="550">
          <cell r="E550" t="str">
            <v>ｶﾞｽｹｯﾄ T/#1100 20k-100A</v>
          </cell>
        </row>
        <row r="551">
          <cell r="E551" t="str">
            <v>ｶﾞｽｹｯﾄ T/#1100 20k- 80A</v>
          </cell>
        </row>
        <row r="552">
          <cell r="E552" t="str">
            <v>ｶﾞｽｹｯﾄ T/#1834-R-GR-SS 20k- 25A</v>
          </cell>
        </row>
        <row r="553">
          <cell r="E553" t="str">
            <v>ｶﾞｽｹｯﾄ T/#1834-R-GR-SS 20k- 20A</v>
          </cell>
        </row>
        <row r="554">
          <cell r="E554" t="str">
            <v>ｶﾞｽｹｯﾄ T/#1834-R-GR-SS 20k- 15A</v>
          </cell>
        </row>
        <row r="555">
          <cell r="E555" t="str">
            <v>ｸﾞﾗﾝﾄﾞﾊﾟｯｷﾝ　P/#315 　各種</v>
          </cell>
        </row>
        <row r="556">
          <cell r="E556" t="str">
            <v>ﾏﾝﾎｰﾙﾊﾟｯｷﾝ</v>
          </cell>
        </row>
        <row r="557">
          <cell r="E557" t="str">
            <v>ｺﾝﾃﾞﾝｻｰ点検整備</v>
          </cell>
        </row>
        <row r="558">
          <cell r="E558" t="str">
            <v>材料費</v>
          </cell>
        </row>
        <row r="559">
          <cell r="E559" t="str">
            <v>ﾌﾟﾗｸﾞｶﾞｽｹｯﾄ</v>
          </cell>
        </row>
        <row r="560">
          <cell r="E560" t="str">
            <v>ﾌｧﾝﾌﾞﾚｰﾄﾞ取付ﾎﾞﾙﾄ</v>
          </cell>
        </row>
        <row r="561">
          <cell r="E561" t="str">
            <v>ﾗﾋﾞﾘﾝｽﾊﾟｯｷﾝ(高圧ｺﾝﾃﾞﾝｻ)</v>
          </cell>
        </row>
        <row r="562">
          <cell r="E562" t="str">
            <v>火格子段落部ﾚﾝｶﾞ壁冷却用送風機清掃点検調整(1炉分)</v>
          </cell>
        </row>
        <row r="563">
          <cell r="E563" t="str">
            <v>復水ﾀﾝｸ開放点検</v>
          </cell>
        </row>
        <row r="564">
          <cell r="E564" t="str">
            <v>材料費</v>
          </cell>
        </row>
        <row r="565">
          <cell r="E565" t="str">
            <v>ｶﾞｽｹｯﾄ T/#1993 φ545xφ460xP505</v>
          </cell>
        </row>
        <row r="567">
          <cell r="E567" t="str">
            <v>排気復水ﾀﾝｸ開放点検</v>
          </cell>
        </row>
        <row r="568">
          <cell r="E568" t="str">
            <v>材料費</v>
          </cell>
        </row>
        <row r="569">
          <cell r="E569" t="str">
            <v>ｶﾞｽｹｯﾄ T/#1993 φ533xφ508</v>
          </cell>
        </row>
        <row r="570">
          <cell r="E570" t="str">
            <v>玉型弁（鋳鋼） 20k-50A　</v>
          </cell>
        </row>
        <row r="571">
          <cell r="E571" t="str">
            <v>排気復水ﾎﾟﾝﾌﾟ点検整備</v>
          </cell>
        </row>
        <row r="572">
          <cell r="E572" t="str">
            <v>材料費</v>
          </cell>
        </row>
        <row r="573">
          <cell r="E573" t="str">
            <v>ﾍﾞｱﾘﾝｸﾞ</v>
          </cell>
        </row>
        <row r="574">
          <cell r="E574" t="str">
            <v>ﾊﾟｯｷﾝｽﾘｰﾌﾞ SUS316LCr</v>
          </cell>
        </row>
        <row r="575">
          <cell r="E575" t="str">
            <v>ﾗﾝﾀﾝﾘﾝｸﾞ FC200</v>
          </cell>
        </row>
        <row r="576">
          <cell r="E576" t="str">
            <v>ｸﾞﾗﾝﾄﾞﾊﾟｯｷﾝ</v>
          </cell>
        </row>
        <row r="577">
          <cell r="E577" t="str">
            <v>ｼｰﾄﾊﾟｯｷﾝ</v>
          </cell>
        </row>
        <row r="578">
          <cell r="E578" t="str">
            <v>ｶｯﾌﾟﾘﾝｸﾞﾎﾞﾙﾄｾｯﾄ(O21-3*4)</v>
          </cell>
        </row>
        <row r="579">
          <cell r="E579" t="str">
            <v>補修塗料</v>
          </cell>
        </row>
        <row r="580">
          <cell r="E580" t="str">
            <v>材料費</v>
          </cell>
        </row>
        <row r="581">
          <cell r="E581" t="str">
            <v>ﾄﾞﾚﾝ回収ﾀﾝｸ開放点検</v>
          </cell>
        </row>
        <row r="582">
          <cell r="E582" t="str">
            <v>材料費</v>
          </cell>
        </row>
        <row r="583">
          <cell r="E583" t="str">
            <v>ｶﾞｽｹｯﾄ T/#1993 φ533xφ508</v>
          </cell>
        </row>
        <row r="584">
          <cell r="E584" t="str">
            <v>混練機ﾎｯﾊﾟ用ﾌﾚｷ
400×400×100H</v>
          </cell>
        </row>
        <row r="585">
          <cell r="E585" t="str">
            <v>ﾄﾞﾚﾝ回収ﾎﾟﾝﾌﾟ点検整備</v>
          </cell>
        </row>
        <row r="586">
          <cell r="E586" t="str">
            <v>材料費</v>
          </cell>
        </row>
        <row r="587">
          <cell r="E587" t="str">
            <v>ﾍﾞｱﾘﾝｸﾞ</v>
          </cell>
        </row>
        <row r="588">
          <cell r="E588" t="str">
            <v>ﾊﾟｯｷﾝｽﾘｰﾌﾞ SUS316HCr</v>
          </cell>
        </row>
        <row r="589">
          <cell r="E589" t="str">
            <v>ﾗﾝﾀﾝﾘﾝｸﾞ FC200</v>
          </cell>
        </row>
        <row r="590">
          <cell r="E590" t="str">
            <v>ｸﾞﾗﾝﾄﾞﾊﾟｯｷﾝ</v>
          </cell>
        </row>
        <row r="591">
          <cell r="E591" t="str">
            <v>ｼｰﾄﾊﾟｯｷﾝ</v>
          </cell>
        </row>
        <row r="592">
          <cell r="E592" t="str">
            <v>ｶｯﾌﾟﾘﾝｸﾞﾎﾞﾙﾄｾｯﾄ(O21-3*4)</v>
          </cell>
        </row>
        <row r="593">
          <cell r="E593" t="str">
            <v>補修塗料</v>
          </cell>
        </row>
        <row r="594">
          <cell r="E594" t="str">
            <v>ﾌﾞｯｼｭ</v>
          </cell>
        </row>
        <row r="595">
          <cell r="E595" t="str">
            <v>純水装置点検整備</v>
          </cell>
        </row>
        <row r="596">
          <cell r="E596" t="str">
            <v>材料費</v>
          </cell>
        </row>
        <row r="597">
          <cell r="E597" t="str">
            <v>ｲｵﾝ交換樹脂補充材(ｶﾁｵﾝ)</v>
          </cell>
        </row>
        <row r="598">
          <cell r="E598" t="str">
            <v>ｲｵﾝ交換樹脂補充材(ｱﾆｵﾝ)</v>
          </cell>
        </row>
        <row r="599">
          <cell r="E599" t="str">
            <v>塩酸及び苛性ｿｰﾀﾞｰ用ﾊﾟｯｷﾝ</v>
          </cell>
        </row>
        <row r="600">
          <cell r="E600" t="str">
            <v>ﾀﾞｲﾔﾌﾗﾑ(EPDM)</v>
          </cell>
        </row>
        <row r="601">
          <cell r="E601" t="str">
            <v>ﾀﾞｲﾔﾌﾗﾑ(ﾃﾌﾛﾝ)</v>
          </cell>
        </row>
        <row r="602">
          <cell r="E602" t="str">
            <v>ﾁｬｯｷ弁用ﾊﾟｯｷﾝ</v>
          </cell>
        </row>
        <row r="603">
          <cell r="E603" t="str">
            <v>ｲｵﾝ交換塔上部ﾏﾝﾎｰﾙﾊﾟｯｷﾝ</v>
          </cell>
        </row>
        <row r="604">
          <cell r="E604" t="str">
            <v>減水流量計ﾊﾟｯｷﾝ</v>
          </cell>
        </row>
        <row r="605">
          <cell r="E605" t="str">
            <v>ﾊﾞﾙﾌﾞｼｰﾄﾏﾄﾒ</v>
          </cell>
        </row>
        <row r="606">
          <cell r="E606" t="str">
            <v>通風設備点検整備</v>
          </cell>
        </row>
        <row r="607">
          <cell r="E607" t="str">
            <v>誘引通風機清掃点検調整</v>
          </cell>
        </row>
        <row r="608">
          <cell r="E608" t="str">
            <v>材料費</v>
          </cell>
        </row>
        <row r="609">
          <cell r="E609" t="str">
            <v>ﾏﾝﾎｰﾙﾊﾟｯｷﾝ</v>
          </cell>
        </row>
        <row r="610">
          <cell r="E610" t="str">
            <v>減圧弁ﾀﾞｲﾔﾌﾗﾑﾏﾄﾒ</v>
          </cell>
        </row>
        <row r="611">
          <cell r="E611" t="str">
            <v>押込み送風機清掃点検調整</v>
          </cell>
        </row>
        <row r="612">
          <cell r="E612" t="str">
            <v>材料費</v>
          </cell>
        </row>
        <row r="613">
          <cell r="E613" t="str">
            <v>ﾏﾝﾎｰﾙﾊﾟｯｷﾝ</v>
          </cell>
        </row>
        <row r="614">
          <cell r="E614" t="str">
            <v>ｵｲﾙｾﾊﾟﾚｰﾀｴﾚﾒﾝﾄﾊﾟｯｷﾝ</v>
          </cell>
        </row>
        <row r="615">
          <cell r="E615" t="str">
            <v>炉温調整用送風機清掃点検調整</v>
          </cell>
        </row>
        <row r="616">
          <cell r="E616" t="str">
            <v>材料費</v>
          </cell>
        </row>
        <row r="617">
          <cell r="E617" t="str">
            <v>ﾏﾝﾎｰﾙﾊﾟｯｷﾝ</v>
          </cell>
        </row>
        <row r="618">
          <cell r="E618" t="str">
            <v>温調弁Oﾘﾝｸﾞ 11F-G25</v>
          </cell>
        </row>
        <row r="619">
          <cell r="E619" t="str">
            <v>火格子段落部ﾚﾝｶﾞ壁冷却用送風機清掃点検調整(1炉分)</v>
          </cell>
        </row>
        <row r="620">
          <cell r="E620" t="str">
            <v>材料費</v>
          </cell>
        </row>
        <row r="621">
          <cell r="E621" t="str">
            <v>ﾏﾝﾎｰﾙﾊﾟｯｷﾝ</v>
          </cell>
        </row>
        <row r="622">
          <cell r="E622" t="str">
            <v>ﾍﾞｱﾘﾝｸﾞ　#6314C3</v>
          </cell>
        </row>
        <row r="623">
          <cell r="E623" t="str">
            <v>ｵｲﾙﾌｨﾙﾀｰOﾘﾝｸﾞ(1)</v>
          </cell>
        </row>
        <row r="624">
          <cell r="E624" t="str">
            <v>蒸気式空気余熱器開放点検</v>
          </cell>
        </row>
        <row r="625">
          <cell r="E625" t="str">
            <v>材料費</v>
          </cell>
        </row>
        <row r="626">
          <cell r="E626" t="str">
            <v>ﾔｰﾝﾛｰﾌﾟ T/#8402 φ4.8</v>
          </cell>
        </row>
        <row r="627">
          <cell r="E627" t="str">
            <v>玉型弁（鋳鋼） 20k-50A　</v>
          </cell>
        </row>
        <row r="628">
          <cell r="E628" t="str">
            <v>ｶﾞｽｹｯﾄ　T/#1834　20k-50A</v>
          </cell>
        </row>
        <row r="629">
          <cell r="E629" t="str">
            <v>水室ｶﾊﾞｰﾊﾟｯｷﾝ(2)</v>
          </cell>
        </row>
        <row r="630">
          <cell r="E630" t="str">
            <v>調温塔入口EXP　G-EX-3</v>
          </cell>
        </row>
        <row r="631">
          <cell r="E631" t="str">
            <v>ｴｷｽﾊﾟﾝｼｮﾝ(G-EX-3)
φ1340×300</v>
          </cell>
        </row>
        <row r="632">
          <cell r="E632" t="str">
            <v>G-EX-3用ｶﾞｽｹｯﾄ 3.2t</v>
          </cell>
        </row>
        <row r="633">
          <cell r="E633" t="str">
            <v>ﾎﾞﾙﾄ･ﾅｯﾄ･SW　M16×75</v>
          </cell>
        </row>
        <row r="634">
          <cell r="E634" t="str">
            <v>Y形ｽﾄﾚｰﾅﾊﾟｯｷﾝ</v>
          </cell>
        </row>
        <row r="635">
          <cell r="E635" t="str">
            <v>灰出し設備点検整備</v>
          </cell>
        </row>
        <row r="636">
          <cell r="E636" t="str">
            <v>灰固化装置点検整備(灰押出し成形)</v>
          </cell>
        </row>
        <row r="637">
          <cell r="E637" t="str">
            <v>材料費</v>
          </cell>
        </row>
        <row r="638">
          <cell r="E638" t="str">
            <v>ｸﾞﾗﾝﾄﾞﾊﾟｯｷﾝ(3m/箱)</v>
          </cell>
        </row>
        <row r="639">
          <cell r="E639" t="str">
            <v>肉盛用溶接棒(5㎏)</v>
          </cell>
        </row>
        <row r="640">
          <cell r="E640" t="str">
            <v>混練機ﾎｯﾊﾟ用ﾌﾚｷ
640×400×140H</v>
          </cell>
        </row>
        <row r="641">
          <cell r="E641" t="str">
            <v>混練機ﾎｯﾊﾟ用ﾌﾚｷ
400×400×100H</v>
          </cell>
        </row>
        <row r="642">
          <cell r="E642" t="str">
            <v>ｵｲﾙ（ﾀﾞｽﾄ定量供給用）</v>
          </cell>
        </row>
        <row r="643">
          <cell r="E643" t="str">
            <v>ｵｲﾙ（混錬機,押出成型器用）</v>
          </cell>
        </row>
        <row r="644">
          <cell r="E644" t="str">
            <v>ｵｲﾙ（供給ｺﾝﾍﾞｱ,搬送ｺﾝﾍﾞｱ用）</v>
          </cell>
        </row>
        <row r="645">
          <cell r="E645" t="str">
            <v>ﾀﾞｲｽ</v>
          </cell>
        </row>
        <row r="646">
          <cell r="E646" t="str">
            <v>ｱﾝﾛｰﾀﾞｰｶﾊﾞｰﾊﾟｯｷﾝ</v>
          </cell>
        </row>
        <row r="647">
          <cell r="E647" t="str">
            <v>灰押し出機清掃点検</v>
          </cell>
        </row>
        <row r="648">
          <cell r="E648" t="str">
            <v>材料費</v>
          </cell>
        </row>
        <row r="649">
          <cell r="E649" t="str">
            <v>ﾊﾟｯｷﾝ</v>
          </cell>
        </row>
        <row r="650">
          <cell r="E650" t="str">
            <v>ｼﾞｬﾊﾞﾗ</v>
          </cell>
        </row>
        <row r="651">
          <cell r="E651" t="str">
            <v>ﾌﾞｯｼｭ　140H</v>
          </cell>
        </row>
        <row r="652">
          <cell r="E652" t="str">
            <v>ｶﾞｽｹｯﾄ T/#1050RC 6t</v>
          </cell>
        </row>
        <row r="653">
          <cell r="E653" t="str">
            <v>減圧弁ﾊﾞﾙﾌﾞﾏﾄﾒ</v>
          </cell>
        </row>
        <row r="654">
          <cell r="E654" t="str">
            <v>ｺﾝﾌﾟﾚｯｻｰ及びﾎﾟﾝﾌﾟ開放点検整備</v>
          </cell>
        </row>
        <row r="655">
          <cell r="E655" t="str">
            <v>調温塔用ｺﾝﾌﾟﾚｯｻｰ開放点検</v>
          </cell>
        </row>
        <row r="656">
          <cell r="E656" t="str">
            <v>材料費</v>
          </cell>
        </row>
        <row r="657">
          <cell r="E657" t="str">
            <v>ｱﾝﾛｰﾀﾞﾎﾞﾃﾞｨﾊﾟｯｷﾝ</v>
          </cell>
        </row>
        <row r="658">
          <cell r="E658" t="str">
            <v>ｱﾝﾛｰﾀﾞｰｶﾊﾞｰﾊﾟｯｷﾝ</v>
          </cell>
        </row>
        <row r="659">
          <cell r="E659" t="str">
            <v>ﾊﾞﾙﾌﾞｼｰﾄﾏﾄﾒ</v>
          </cell>
        </row>
        <row r="660">
          <cell r="E660" t="str">
            <v>ｻｸｼｮﾝﾊﾟｯｷﾝ</v>
          </cell>
        </row>
        <row r="661">
          <cell r="E661" t="str">
            <v>ｻｸｼｮﾝﾌｨﾙﾀｰ</v>
          </cell>
        </row>
        <row r="662">
          <cell r="E662" t="str">
            <v>ﾍﾞｱﾘﾝｸﾞ(80円筒ころ軸受)</v>
          </cell>
        </row>
        <row r="663">
          <cell r="E663" t="str">
            <v>ﾍﾞｱﾘﾝｸﾞ(35円筒ころ軸受)</v>
          </cell>
        </row>
        <row r="664">
          <cell r="E664" t="str">
            <v>ﾍﾞｱﾘﾝｸﾞ(60ｱﾝｷﾞｭﾗ玉軸受)</v>
          </cell>
        </row>
        <row r="665">
          <cell r="E665" t="str">
            <v>ﾍﾞｱﾘﾝｸﾞ(40ｱﾝｷﾞｭﾗ玉軸受)</v>
          </cell>
        </row>
        <row r="666">
          <cell r="E666" t="str">
            <v>ﾒｶﾆｶﾙｼｰﾙ</v>
          </cell>
        </row>
        <row r="667">
          <cell r="E667" t="str">
            <v>Sｶﾊﾞｰﾊﾟｯｷﾝ</v>
          </cell>
        </row>
        <row r="668">
          <cell r="E668" t="str">
            <v>Dｶﾊﾞｰﾊﾟｯｷﾝ</v>
          </cell>
        </row>
        <row r="669">
          <cell r="E669" t="str">
            <v>Dｸﾗﾝｸｹｰｼﾝｸﾞﾊﾟｯｷﾝ</v>
          </cell>
        </row>
        <row r="670">
          <cell r="E670" t="str">
            <v>ﾍﾞｱﾘﾝｸﾞ(60ﾂﾊﾞ付円筒ころ軸受)</v>
          </cell>
        </row>
        <row r="671">
          <cell r="E671" t="str">
            <v>ﾍﾞｱﾘﾝｸﾞ(40ﾂﾊﾞ付円筒ころ軸受)</v>
          </cell>
        </row>
        <row r="672">
          <cell r="E672" t="str">
            <v>ﾌﾗﾝｼﾞﾊﾟｯｷﾝ</v>
          </cell>
        </row>
        <row r="673">
          <cell r="E673" t="str">
            <v>ｷｬｯﾌﾟｼｰﾙ</v>
          </cell>
        </row>
        <row r="674">
          <cell r="E674" t="str">
            <v>調整弁ｺﾞﾑﾊﾟｯｷﾝ</v>
          </cell>
        </row>
        <row r="675">
          <cell r="E675" t="str">
            <v>調整弁ﾀﾞｲﾔﾌﾗﾑﾏﾄﾒ</v>
          </cell>
        </row>
        <row r="676">
          <cell r="E676" t="str">
            <v>減圧弁ﾀﾞｲﾔﾌﾗﾑﾏﾄﾒ</v>
          </cell>
        </row>
        <row r="677">
          <cell r="E677" t="str">
            <v>減圧弁ﾊﾞﾙﾌﾞﾏﾄﾒ</v>
          </cell>
        </row>
        <row r="678">
          <cell r="E678" t="str">
            <v>減圧弁Oﾘﾝｸﾞ</v>
          </cell>
        </row>
        <row r="679">
          <cell r="E679" t="str">
            <v>ｵｲﾙｾﾊﾟﾚｰﾀｴﾚﾒﾝﾄ</v>
          </cell>
        </row>
        <row r="680">
          <cell r="E680" t="str">
            <v>ｵｲﾙｾﾊﾟﾚｰﾀｴﾚﾒﾝﾄﾊﾟｯｷﾝ</v>
          </cell>
        </row>
        <row r="681">
          <cell r="E681" t="str">
            <v>ｵｲﾙｹﾞｰｼﾞﾏﾄﾒ</v>
          </cell>
        </row>
        <row r="682">
          <cell r="E682" t="str">
            <v>ｵｲﾙｹﾞｰｼﾞﾌｧｽﾅｰｼｰﾙ</v>
          </cell>
        </row>
        <row r="683">
          <cell r="E683" t="str">
            <v>Cuﾊﾟｯｷﾝ</v>
          </cell>
        </row>
        <row r="684">
          <cell r="E684" t="str">
            <v>調整弁Oﾘﾝｸﾞ(S)</v>
          </cell>
        </row>
        <row r="685">
          <cell r="E685" t="str">
            <v>調整弁Oﾘﾝｸﾞ(L)</v>
          </cell>
        </row>
        <row r="686">
          <cell r="E686" t="str">
            <v>温調弁Oﾘﾝｸﾞ 11F-G25</v>
          </cell>
        </row>
        <row r="687">
          <cell r="E687" t="str">
            <v>給油口Oﾘﾝｸﾞ 11F-G40</v>
          </cell>
        </row>
        <row r="688">
          <cell r="E688" t="str">
            <v>回収ﾌｨﾙﾀｰ(ｵﾘﾌｨｽ付)</v>
          </cell>
        </row>
        <row r="689">
          <cell r="E689" t="str">
            <v>Vﾍﾞﾙﾄ 3V670x11 50Hz</v>
          </cell>
        </row>
        <row r="690">
          <cell r="E690" t="str">
            <v>ｵｲﾙﾌｨﾙﾀｰｴﾚﾒﾝﾄ</v>
          </cell>
        </row>
        <row r="691">
          <cell r="E691" t="str">
            <v>ｵｲﾙﾌｨﾙﾀｰOﾘﾝｸﾞ(1)</v>
          </cell>
        </row>
        <row r="692">
          <cell r="E692" t="str">
            <v>ｵｲﾙﾌｨﾙﾀｰOﾘﾝｸﾞ(2)</v>
          </cell>
        </row>
        <row r="693">
          <cell r="E693" t="str">
            <v>ｵｲﾙﾌｨﾙﾀｰﾊﾟｯｷﾝ(1)</v>
          </cell>
        </row>
        <row r="694">
          <cell r="E694" t="str">
            <v>ｵｲﾙﾌｨﾙﾀｰﾊﾟｯｷﾝ(2)</v>
          </cell>
        </row>
        <row r="695">
          <cell r="E695" t="str">
            <v>温度ｽｲｯﾁ</v>
          </cell>
        </row>
        <row r="696">
          <cell r="E696" t="str">
            <v>放気ﾌｨﾙﾀｰ</v>
          </cell>
        </row>
        <row r="697">
          <cell r="E697" t="str">
            <v>温調弁</v>
          </cell>
        </row>
        <row r="698">
          <cell r="E698" t="str">
            <v>ﾉｯｸﾋﾟﾝ</v>
          </cell>
        </row>
        <row r="699">
          <cell r="E699" t="str">
            <v>水室ｶﾊﾞｰﾊﾟｯｷﾝ(1)</v>
          </cell>
        </row>
        <row r="700">
          <cell r="E700" t="str">
            <v>水室ｶﾊﾞｰﾊﾟｯｷﾝ(2)</v>
          </cell>
        </row>
        <row r="701">
          <cell r="E701" t="str">
            <v>水室ｶﾊﾞｰOﾘﾝｸﾞ</v>
          </cell>
        </row>
        <row r="702">
          <cell r="E702" t="str">
            <v>ﾊﾟｯｷﾝ(1)</v>
          </cell>
        </row>
        <row r="703">
          <cell r="E703" t="str">
            <v>ﾊﾟｯｷﾝ(2)</v>
          </cell>
        </row>
        <row r="704">
          <cell r="E704" t="str">
            <v>電気ﾎﾞｯｸｽﾌｨﾙﾀ</v>
          </cell>
        </row>
        <row r="705">
          <cell r="E705" t="str">
            <v>Y形ｽﾄﾚｰﾅﾊﾟｯｷﾝ</v>
          </cell>
        </row>
        <row r="706">
          <cell r="E706" t="str">
            <v>Y形ｽﾄﾚｰﾅｴﾚﾒﾝﾄ</v>
          </cell>
        </row>
        <row r="707">
          <cell r="E707" t="str">
            <v>ｵｲﾙｸﾘｰﾅ用ｺｱﾚｯｻｰｴﾚﾒﾝﾄ</v>
          </cell>
        </row>
        <row r="708">
          <cell r="E708" t="str">
            <v>ｵｲﾙｸﾘｰﾅ用ﾌﾗﾝｼﾞﾊﾟｯｷﾝ</v>
          </cell>
        </row>
        <row r="709">
          <cell r="E709" t="str">
            <v>ｵｲﾙｸﾘｰﾅ用検流器ﾊﾟｯｷﾝ</v>
          </cell>
        </row>
        <row r="710">
          <cell r="E710" t="str">
            <v>ｵｲﾙｸﾘｰﾅ用ｺｱﾚｯｻｰｴﾚﾒﾝﾄ</v>
          </cell>
        </row>
        <row r="711">
          <cell r="E711" t="str">
            <v>ｵｲﾙｸﾘｰﾅ用油面計ｷｯﾄ</v>
          </cell>
        </row>
        <row r="712">
          <cell r="E712" t="str">
            <v>Vﾍﾞﾙﾄ(3V-600x8) 37WI5</v>
          </cell>
        </row>
        <row r="713">
          <cell r="E713" t="str">
            <v>検流器</v>
          </cell>
        </row>
        <row r="714">
          <cell r="E714" t="str">
            <v>ｻｸｼｮﾝﾊﾟｯｷﾝ</v>
          </cell>
        </row>
        <row r="715">
          <cell r="E715" t="str">
            <v>ﾊﾞｸﾞﾌｨﾙﾀｰ用ｺﾝﾌﾟﾚｯｻｰ開放点検</v>
          </cell>
        </row>
        <row r="716">
          <cell r="E716" t="str">
            <v>材料費</v>
          </cell>
        </row>
        <row r="717">
          <cell r="E717" t="str">
            <v>ｱﾝﾛｰﾀﾞﾎﾞﾃﾞｨﾊﾟｯｷﾝ</v>
          </cell>
        </row>
        <row r="718">
          <cell r="E718" t="str">
            <v>ｱﾝﾛｰﾀﾞｰｶﾊﾞｰﾊﾟｯｷﾝ</v>
          </cell>
        </row>
        <row r="719">
          <cell r="E719" t="str">
            <v>ﾊﾞﾙﾌﾞｼｰﾄﾏﾄﾒ</v>
          </cell>
        </row>
        <row r="720">
          <cell r="E720" t="str">
            <v>ﾍﾞｱﾘﾝｸﾞ(35円筒ころ軸受)</v>
          </cell>
        </row>
        <row r="721">
          <cell r="E721" t="str">
            <v>ﾍﾞｱﾘﾝｸﾞ(60ｱﾝｷﾞｭﾗ玉軸受)</v>
          </cell>
        </row>
        <row r="722">
          <cell r="E722" t="str">
            <v>ﾍﾞｱﾘﾝｸﾞ(40ｱﾝｷﾞｭﾗ玉軸受)</v>
          </cell>
        </row>
        <row r="723">
          <cell r="E723" t="str">
            <v>ﾒｶﾆｶﾙｼｰﾙ</v>
          </cell>
        </row>
        <row r="724">
          <cell r="E724" t="str">
            <v>Sｶﾊﾞｰﾊﾟｯｷﾝ</v>
          </cell>
        </row>
        <row r="725">
          <cell r="E725" t="str">
            <v>Dｶﾊﾞｰﾊﾟｯｷﾝ</v>
          </cell>
        </row>
        <row r="726">
          <cell r="E726" t="str">
            <v>Dｸﾗﾝｸｹｰｼﾝｸﾞﾊﾟｯｷﾝ</v>
          </cell>
        </row>
        <row r="727">
          <cell r="E727" t="str">
            <v>ﾍﾞｱﾘﾝｸﾞ(60ﾂﾊﾞ付円筒ころ軸受)</v>
          </cell>
        </row>
        <row r="728">
          <cell r="E728" t="str">
            <v>ﾍﾞｱﾘﾝｸﾞ(40ﾂﾊﾞ付円筒ころ軸受)</v>
          </cell>
        </row>
        <row r="729">
          <cell r="E729" t="str">
            <v>ﾌﾗﾝｼﾞﾊﾟｯｷﾝ</v>
          </cell>
        </row>
        <row r="730">
          <cell r="E730" t="str">
            <v>ｷｬｯﾌﾟｼｰﾙ</v>
          </cell>
        </row>
        <row r="731">
          <cell r="E731" t="str">
            <v>ｻｸｼｮﾝﾊﾟｯｷﾝ</v>
          </cell>
        </row>
        <row r="732">
          <cell r="E732" t="str">
            <v>ｻｸｼｮﾝﾌｨﾙﾀｰ</v>
          </cell>
        </row>
        <row r="733">
          <cell r="E733" t="str">
            <v>調整弁ｺﾞﾑﾊﾟｯｷﾝ</v>
          </cell>
        </row>
        <row r="734">
          <cell r="E734" t="str">
            <v>調整弁ﾀﾞｲﾔﾌﾗﾑﾏﾄﾒ</v>
          </cell>
        </row>
        <row r="735">
          <cell r="E735" t="str">
            <v>減圧弁ﾀﾞｲﾔﾌﾗﾑﾏﾄﾒ</v>
          </cell>
        </row>
        <row r="736">
          <cell r="E736" t="str">
            <v>減圧弁ﾊﾞﾙﾌﾞﾏﾄﾒ</v>
          </cell>
        </row>
        <row r="737">
          <cell r="E737" t="str">
            <v>減圧弁Oﾘﾝｸﾞ</v>
          </cell>
        </row>
        <row r="738">
          <cell r="E738" t="str">
            <v>ｵｲﾙｾﾊﾟﾚｰﾀｴﾚﾒﾝﾄ</v>
          </cell>
        </row>
        <row r="739">
          <cell r="E739" t="str">
            <v>ｵｲﾙｾﾊﾟﾚｰﾀｴﾚﾒﾝﾄﾊﾟｯｷﾝ</v>
          </cell>
        </row>
        <row r="740">
          <cell r="E740" t="str">
            <v>吐出管ﾌﾗﾝｼﾞﾊﾟｯｷﾝ(ﾌﾟﾚｸｰﾗｰﾊﾟｯｷﾝ)</v>
          </cell>
        </row>
        <row r="741">
          <cell r="E741" t="str">
            <v>ｵｲﾙｹﾞｰｼﾞﾏﾄﾒ</v>
          </cell>
        </row>
        <row r="742">
          <cell r="E742" t="str">
            <v>ｵｲﾙｹﾞｰｼﾞﾌｧｽﾅｰｼｰﾙ</v>
          </cell>
        </row>
        <row r="743">
          <cell r="E743" t="str">
            <v>Cuﾊﾟｯｷﾝ</v>
          </cell>
        </row>
        <row r="744">
          <cell r="E744" t="str">
            <v>調整弁Oﾘﾝｸﾞ(S)</v>
          </cell>
        </row>
        <row r="745">
          <cell r="E745" t="str">
            <v>調整弁Oﾘﾝｸﾞ(L)</v>
          </cell>
        </row>
        <row r="746">
          <cell r="E746" t="str">
            <v>温調弁Oﾘﾝｸﾞ 11F-G25</v>
          </cell>
        </row>
        <row r="747">
          <cell r="E747" t="str">
            <v>給油口Oﾘﾝｸﾞ 11F-G40</v>
          </cell>
        </row>
        <row r="748">
          <cell r="E748" t="str">
            <v>回収ﾌｨﾙﾀｰ</v>
          </cell>
        </row>
        <row r="749">
          <cell r="E749" t="str">
            <v>回収ﾌｨﾙﾀｰ(ｵﾘﾌｨｽ付)</v>
          </cell>
        </row>
        <row r="750">
          <cell r="E750" t="str">
            <v>Vﾍﾞﾙﾄ 3V630x7 50Hz</v>
          </cell>
        </row>
        <row r="751">
          <cell r="E751" t="str">
            <v>ｵｲﾙﾌｨﾙﾀｰOﾘﾝｸﾞ(1)</v>
          </cell>
        </row>
        <row r="752">
          <cell r="E752" t="str">
            <v>ｵｲﾙﾌｨﾙﾀｰOﾘﾝｸﾞ(2)</v>
          </cell>
        </row>
        <row r="753">
          <cell r="E753" t="str">
            <v>ｵｲﾙﾌｨﾙﾀｰﾊﾟｯｷﾝ(1)</v>
          </cell>
        </row>
        <row r="754">
          <cell r="E754" t="str">
            <v>ｵｲﾙﾌｨﾙﾀｰﾊﾟｯｷﾝ(2)</v>
          </cell>
        </row>
        <row r="755">
          <cell r="E755" t="str">
            <v>ｵｲﾙﾌｨﾙﾀｴﾚﾒﾝﾄ</v>
          </cell>
        </row>
        <row r="756">
          <cell r="E756" t="str">
            <v>温度ｽｲｯﾁ</v>
          </cell>
        </row>
        <row r="757">
          <cell r="E757" t="str">
            <v>放気ﾌｨﾙﾀｰ</v>
          </cell>
        </row>
        <row r="758">
          <cell r="E758" t="str">
            <v>温調弁</v>
          </cell>
        </row>
        <row r="759">
          <cell r="E759" t="str">
            <v>ﾉｯｸﾋﾟﾝ</v>
          </cell>
        </row>
        <row r="760">
          <cell r="E760" t="str">
            <v>水室ｶﾊﾞｰﾊﾟｯｷﾝ(1)</v>
          </cell>
        </row>
        <row r="761">
          <cell r="E761" t="str">
            <v>水室ｶﾊﾞｰﾊﾟｯｷﾝ(2)</v>
          </cell>
        </row>
        <row r="762">
          <cell r="E762" t="str">
            <v>水室ｶﾊﾞｰOﾘﾝｸﾞ</v>
          </cell>
        </row>
        <row r="763">
          <cell r="E763" t="str">
            <v>ｱﾌﾀｰｸｰﾗｰﾊﾟｯｷﾝ</v>
          </cell>
        </row>
        <row r="764">
          <cell r="E764" t="str">
            <v>電気ﾎﾞｯｸｽﾌｨﾙﾀ</v>
          </cell>
        </row>
        <row r="765">
          <cell r="E765" t="str">
            <v>Y形ｽﾄﾚｰﾅﾊﾟｯｷﾝ</v>
          </cell>
        </row>
        <row r="766">
          <cell r="E766" t="str">
            <v>Y形ｽﾄﾚｰﾅｴﾚﾒﾝﾄ</v>
          </cell>
        </row>
        <row r="767">
          <cell r="E767" t="str">
            <v>電池</v>
          </cell>
        </row>
        <row r="768">
          <cell r="E768" t="str">
            <v>ｵｲﾙｸﾘｰﾅ用ｺｱﾚｯｻｰｴﾚﾒﾝﾄ</v>
          </cell>
        </row>
        <row r="769">
          <cell r="E769" t="str">
            <v>ｵｲﾙｸﾘｰﾅ用ﾌﾗﾝｼﾞﾊﾟｯｷﾝ</v>
          </cell>
        </row>
        <row r="770">
          <cell r="E770" t="str">
            <v>ｵｲﾙｸﾘｰﾅ用検流器</v>
          </cell>
        </row>
        <row r="771">
          <cell r="E771" t="str">
            <v>ｵｲﾙｸﾘｰﾅ用油面計ｷｯﾄ</v>
          </cell>
        </row>
        <row r="772">
          <cell r="E772" t="str">
            <v>ｵｲﾙﾌｨﾙﾀｰOﾘﾝｸﾞ(2)</v>
          </cell>
        </row>
        <row r="773">
          <cell r="E773" t="str">
            <v>本体ﾌﾞﾛｯｸ不具合による追加修繕</v>
          </cell>
        </row>
        <row r="774">
          <cell r="E774" t="str">
            <v>円筒ころ軸受(80)</v>
          </cell>
        </row>
        <row r="775">
          <cell r="E775" t="str">
            <v>円筒ころ軸受(35)</v>
          </cell>
        </row>
        <row r="776">
          <cell r="E776" t="str">
            <v>ｱﾝｷﾞｭﾗ玉軸受(60)</v>
          </cell>
        </row>
        <row r="777">
          <cell r="E777" t="str">
            <v>ｱﾝｷﾞｭﾗ玉軸受(40)</v>
          </cell>
        </row>
        <row r="778">
          <cell r="E778" t="str">
            <v>Dｶﾊﾞｰﾊﾟｯｷﾝ</v>
          </cell>
        </row>
        <row r="779">
          <cell r="E779" t="str">
            <v>Dｹｰｽﾊﾟｯｷﾝ</v>
          </cell>
        </row>
        <row r="780">
          <cell r="E780" t="str">
            <v>つば付円筒ころ軸受(60)</v>
          </cell>
        </row>
        <row r="781">
          <cell r="E781" t="str">
            <v>つば付円筒ころ軸受(40)</v>
          </cell>
        </row>
        <row r="782">
          <cell r="E782" t="str">
            <v>ｽﾍﾟｰｻ</v>
          </cell>
        </row>
        <row r="783">
          <cell r="E783" t="str">
            <v>ｱﾝﾛｰﾀﾞﾎﾞﾃﾞｨｰ</v>
          </cell>
        </row>
        <row r="784">
          <cell r="E784" t="str">
            <v>ｱﾝﾛｰﾀﾞﾌﾞｯｼｭﾒﾀﾙ</v>
          </cell>
        </row>
        <row r="785">
          <cell r="E785" t="str">
            <v>100VP調整弁</v>
          </cell>
        </row>
        <row r="786">
          <cell r="E786" t="str">
            <v>100V三方電磁弁</v>
          </cell>
        </row>
        <row r="787">
          <cell r="E787" t="str">
            <v>ｾﾊﾟﾚｰﾀ</v>
          </cell>
        </row>
        <row r="788">
          <cell r="E788" t="str">
            <v>空気除湿器(HDK-100A)</v>
          </cell>
        </row>
        <row r="789">
          <cell r="E789" t="str">
            <v>計装用ｺﾝﾌﾟﾚｯｻｰ開放点検</v>
          </cell>
        </row>
        <row r="790">
          <cell r="E790" t="str">
            <v>材料費</v>
          </cell>
        </row>
        <row r="791">
          <cell r="E791" t="str">
            <v>ｻｸｼｮﾝﾌｨﾙﾀｰ</v>
          </cell>
        </row>
        <row r="792">
          <cell r="E792" t="str">
            <v>2次ｵｲﾙｽﾄﾚｰﾅｴﾚﾒﾝﾄ</v>
          </cell>
        </row>
        <row r="793">
          <cell r="E793" t="str">
            <v>清掃ｶﾊﾞｰﾊﾟｯｷﾝ</v>
          </cell>
        </row>
        <row r="794">
          <cell r="E794" t="str">
            <v>点検ｶﾊﾞｰﾊﾟｯｷﾝ</v>
          </cell>
        </row>
        <row r="795">
          <cell r="E795" t="str">
            <v>ｵｲﾙｹﾞｰｼﾞ</v>
          </cell>
        </row>
        <row r="796">
          <cell r="E796" t="str">
            <v>ｼﾞｬｹｯﾄｶﾊﾞｰﾊﾟｯｷﾝ</v>
          </cell>
        </row>
        <row r="797">
          <cell r="E797" t="str">
            <v>制御配管ﾌｨﾙﾀｰｴﾚﾒﾝﾄ</v>
          </cell>
        </row>
        <row r="798">
          <cell r="E798" t="str">
            <v>O/C氷室ｶﾊﾞｰﾊﾟｯｷﾝ</v>
          </cell>
        </row>
        <row r="799">
          <cell r="E799" t="str">
            <v>O/Cｶﾊﾞｰﾊﾟｯｷﾝ</v>
          </cell>
        </row>
        <row r="800">
          <cell r="E800" t="str">
            <v>A/Cｶﾊﾞｰﾊﾟｯｷﾝ 37W</v>
          </cell>
        </row>
        <row r="801">
          <cell r="E801" t="str">
            <v>A/C氷室ｶﾊﾞｰﾊﾟｯｷﾝ 37W　</v>
          </cell>
        </row>
        <row r="802">
          <cell r="E802" t="str">
            <v>Vﾍﾞﾙﾄ(3V-600x8) 37WI5</v>
          </cell>
        </row>
        <row r="803">
          <cell r="E803" t="str">
            <v>吸気ﾊﾟｯｷﾝ</v>
          </cell>
        </row>
        <row r="804">
          <cell r="E804" t="str">
            <v>ｻｸｼｮﾝﾊﾟｯｷﾝ</v>
          </cell>
        </row>
        <row r="805">
          <cell r="E805" t="str">
            <v>ｱﾝﾛｰﾀﾞﾊﾟｯｷﾝ</v>
          </cell>
        </row>
        <row r="806">
          <cell r="E806" t="str">
            <v>ｴｱｰｼﾘﾝﾀﾞｰOﾘﾝｸﾞ</v>
          </cell>
        </row>
        <row r="807">
          <cell r="E807" t="str">
            <v>ｼｰﾙﾊﾟｯｷﾝ(1)</v>
          </cell>
        </row>
        <row r="808">
          <cell r="E808" t="str">
            <v>ｼｰﾙﾊﾟｯｷﾝ(2)</v>
          </cell>
        </row>
        <row r="809">
          <cell r="E809" t="str">
            <v>ｼｰﾙﾊﾟｯｷﾝ(3)</v>
          </cell>
        </row>
        <row r="810">
          <cell r="E810" t="str">
            <v>ｼﾘﾝﾀﾞｰｶﾞｽｹｯﾄ</v>
          </cell>
        </row>
        <row r="811">
          <cell r="E811" t="str">
            <v>ｶﾞｽｹｯﾄ</v>
          </cell>
        </row>
        <row r="812">
          <cell r="E812" t="str">
            <v>放気弁ｼｰﾄ</v>
          </cell>
        </row>
        <row r="813">
          <cell r="E813" t="str">
            <v>M6ｼｰﾙﾜｯｼｬ</v>
          </cell>
        </row>
        <row r="814">
          <cell r="E814" t="str">
            <v>ｽﾍﾟｰｽOﾘﾝｸﾞ</v>
          </cell>
        </row>
        <row r="815">
          <cell r="E815" t="str">
            <v>ﾋﾟｽﾄﾝOﾘﾝｸﾞ</v>
          </cell>
        </row>
        <row r="816">
          <cell r="E816" t="str">
            <v>ﾆｰﾄﾞﾙOﾘﾝｸﾞ</v>
          </cell>
        </row>
        <row r="817">
          <cell r="E817" t="str">
            <v>専用ｸﾞﾘｰｽ</v>
          </cell>
        </row>
        <row r="818">
          <cell r="E818" t="str">
            <v>逆止弁組</v>
          </cell>
        </row>
        <row r="819">
          <cell r="E819" t="str">
            <v>逆止弁ｶﾊﾞｰﾊﾟｯｷﾝ</v>
          </cell>
        </row>
        <row r="820">
          <cell r="E820" t="str">
            <v>逆止弁ｶﾞｽｹｯﾄ</v>
          </cell>
        </row>
        <row r="821">
          <cell r="E821" t="str">
            <v>ﾌﾟﾚｸｰﾗﾊﾟｯｷﾝ</v>
          </cell>
        </row>
        <row r="822">
          <cell r="E822" t="str">
            <v>ﾎﾞﾙﾃｯｸｽｸﾞﾗﾝﾄﾞﾊﾟｯｷﾝ</v>
          </cell>
        </row>
        <row r="823">
          <cell r="E823" t="str">
            <v>ｵｲﾙﾎﾟﾝﾌﾟ支えﾊﾟｯｷﾝ</v>
          </cell>
        </row>
        <row r="824">
          <cell r="E824" t="str">
            <v>ｵｲﾙﾎﾟﾝﾌﾟﾊﾟｯｷﾝ</v>
          </cell>
        </row>
        <row r="825">
          <cell r="E825" t="str">
            <v>ｵｲﾙﾎﾟﾝﾌﾟﾌﾗﾝｼﾞﾊﾟｯｷﾝ</v>
          </cell>
        </row>
        <row r="826">
          <cell r="E826" t="str">
            <v>ｵｲﾙﾎﾟﾝﾌﾟ本体ｶﾊﾞｰﾊﾟｯｷﾝ</v>
          </cell>
        </row>
        <row r="827">
          <cell r="E827" t="str">
            <v>ｵｲﾙﾎﾟﾝﾌﾟﾄｯﾌﾟｶﾊﾞｰﾊﾟｯｷﾝ</v>
          </cell>
        </row>
        <row r="828">
          <cell r="E828" t="str">
            <v>ｵｲﾙﾎﾟﾝﾌﾟOﾘﾝｸﾞ</v>
          </cell>
        </row>
        <row r="829">
          <cell r="E829" t="str">
            <v>ｵｲﾙﾎﾟﾝﾌﾟｵｲﾙｼｰﾙ</v>
          </cell>
        </row>
        <row r="830">
          <cell r="E830" t="str">
            <v>ｵｲﾙﾎﾟﾝﾌﾟﾍﾞｱﾘﾝｸﾞ</v>
          </cell>
        </row>
        <row r="831">
          <cell r="E831" t="str">
            <v>ｵｲﾙﾎﾟﾝﾌﾟｼｰﾙﾜｯｼｬ</v>
          </cell>
        </row>
        <row r="832">
          <cell r="E832" t="str">
            <v>ﾘﾘｰﾌﾊﾞﾙﾌﾞOﾘﾝｸﾞ</v>
          </cell>
        </row>
        <row r="833">
          <cell r="E833" t="str">
            <v>ﾘﾘｰﾌﾊﾞﾙﾌﾞH10ｼｰﾙﾜｯｼｬ</v>
          </cell>
        </row>
        <row r="834">
          <cell r="E834" t="str">
            <v>ﾘﾘｰﾌﾊﾞﾙﾌﾞ調整ﾊﾞﾙﾌﾞ</v>
          </cell>
        </row>
        <row r="835">
          <cell r="E835" t="str">
            <v>ｼｰﾄﾊﾟｯｷﾝ</v>
          </cell>
        </row>
        <row r="836">
          <cell r="E836" t="str">
            <v>雑用ｺﾝﾌﾟﾚｯｻｰ開放点検</v>
          </cell>
        </row>
        <row r="837">
          <cell r="E837" t="str">
            <v>材料費</v>
          </cell>
        </row>
        <row r="838">
          <cell r="E838" t="str">
            <v>ﾒｶﾆｶﾙｼｰﾙ</v>
          </cell>
        </row>
        <row r="839">
          <cell r="E839" t="str">
            <v>Sｶﾊﾞｰﾊﾟｯｷﾝ</v>
          </cell>
        </row>
        <row r="840">
          <cell r="E840" t="str">
            <v>ｷｬｯﾌﾟｼｰﾙ</v>
          </cell>
        </row>
        <row r="841">
          <cell r="E841" t="str">
            <v>ｱﾝﾛｰﾀﾞﾎﾞﾃﾞｨﾊﾟｯｷﾝ</v>
          </cell>
        </row>
        <row r="842">
          <cell r="E842" t="str">
            <v>ｱﾝﾛｰﾀﾞｰｶﾊﾞｰﾊﾟｯｷﾝ</v>
          </cell>
        </row>
        <row r="843">
          <cell r="E843" t="str">
            <v>ﾊﾞﾙﾌﾞｼｰﾄﾏﾄﾒ</v>
          </cell>
        </row>
        <row r="844">
          <cell r="E844" t="str">
            <v>ｻｸｼｮﾝﾊﾟｯｷﾝ</v>
          </cell>
        </row>
        <row r="845">
          <cell r="E845" t="str">
            <v>ｻｸｼｮﾝﾌｨﾙﾀｰ</v>
          </cell>
        </row>
        <row r="846">
          <cell r="E846" t="str">
            <v>調整弁ｺﾞﾑﾊﾟｯｷﾝ</v>
          </cell>
        </row>
        <row r="847">
          <cell r="E847" t="str">
            <v>調整弁ﾀﾞｲﾔﾌﾗﾑﾏﾄﾒ</v>
          </cell>
        </row>
        <row r="848">
          <cell r="E848" t="str">
            <v>減圧弁ﾀﾞｲﾔﾌﾗﾑﾏﾄﾒ</v>
          </cell>
        </row>
        <row r="849">
          <cell r="E849" t="str">
            <v>減圧弁ﾊﾞﾙﾌﾞﾏﾄﾒ</v>
          </cell>
        </row>
        <row r="850">
          <cell r="E850" t="str">
            <v>減圧弁Oﾘﾝｸﾞ</v>
          </cell>
        </row>
        <row r="851">
          <cell r="E851" t="str">
            <v>ｵｲﾙｾﾊﾟﾚｰﾀｴﾚﾒﾝﾄ</v>
          </cell>
        </row>
        <row r="852">
          <cell r="E852" t="str">
            <v>ｵｲﾙｾﾊﾟﾚｰﾀｴﾚﾒﾝﾄﾊﾟｯｷﾝ</v>
          </cell>
        </row>
        <row r="853">
          <cell r="E853" t="str">
            <v>吐出管ﾌﾗﾝｼﾞﾊﾟｯｷﾝ(ﾌﾟﾚｸｰﾗｰﾊﾟｯｷﾝ)</v>
          </cell>
        </row>
        <row r="854">
          <cell r="E854" t="str">
            <v>ｵｲﾙｹﾞｰｼﾞﾏﾄﾒ</v>
          </cell>
        </row>
        <row r="855">
          <cell r="E855" t="str">
            <v>調整弁Oﾘﾝｸﾞ(S)</v>
          </cell>
        </row>
        <row r="856">
          <cell r="E856" t="str">
            <v>調整弁Oﾘﾝｸﾞ(L)</v>
          </cell>
        </row>
        <row r="857">
          <cell r="E857" t="str">
            <v>温調弁Oﾘﾝｸﾞ 11F-G25</v>
          </cell>
        </row>
        <row r="858">
          <cell r="E858" t="str">
            <v>給油口Oﾘﾝｸﾞ 11F-G40</v>
          </cell>
        </row>
        <row r="859">
          <cell r="E859" t="str">
            <v>回収ﾌｨﾙﾀｰ(ｵﾘﾌｨｽ付)</v>
          </cell>
        </row>
        <row r="860">
          <cell r="E860" t="str">
            <v>Vﾍﾞﾙﾄ 3V630x7 50Hz</v>
          </cell>
        </row>
        <row r="861">
          <cell r="E861" t="str">
            <v>ｵｲﾙﾌｨﾙﾀｰOﾘﾝｸﾞ(1)</v>
          </cell>
        </row>
        <row r="862">
          <cell r="E862" t="str">
            <v>ｵｲﾙﾌｨﾙﾀｰOﾘﾝｸﾞ(2)</v>
          </cell>
        </row>
        <row r="863">
          <cell r="E863" t="str">
            <v>ｵｲﾙﾌｨﾙﾀｰﾊﾟｯｷﾝ(1)</v>
          </cell>
        </row>
        <row r="864">
          <cell r="E864" t="str">
            <v>ｵｲﾙﾌｨﾙﾀｰﾊﾟｯｷﾝ(2)</v>
          </cell>
        </row>
        <row r="865">
          <cell r="E865" t="str">
            <v>放気ﾌｨﾙﾀｰ</v>
          </cell>
        </row>
        <row r="866">
          <cell r="E866" t="str">
            <v>温調弁</v>
          </cell>
        </row>
        <row r="867">
          <cell r="E867" t="str">
            <v>水室ｶﾊﾞｰﾊﾟｯｷﾝ(1)</v>
          </cell>
        </row>
        <row r="868">
          <cell r="E868" t="str">
            <v>水室ｶﾊﾞｰﾊﾟｯｷﾝ(2)</v>
          </cell>
        </row>
        <row r="869">
          <cell r="E869" t="str">
            <v>水室ｶﾊﾞｰOﾘﾝｸﾞ</v>
          </cell>
        </row>
        <row r="870">
          <cell r="E870" t="str">
            <v>ﾊﾟｯｷﾝ</v>
          </cell>
        </row>
        <row r="871">
          <cell r="E871" t="str">
            <v>電気ﾎﾞｯｸｽﾌｨﾙﾀ</v>
          </cell>
        </row>
        <row r="872">
          <cell r="E872" t="str">
            <v>Y形ｽﾄﾚｰﾅﾊﾟｯｷﾝ</v>
          </cell>
        </row>
        <row r="873">
          <cell r="E873" t="str">
            <v>ｺｱﾚｯｻｰｴﾚﾒﾝﾄ</v>
          </cell>
        </row>
        <row r="874">
          <cell r="E874" t="str">
            <v>ﾌﾗﾝｼﾞﾊﾟｯｷﾝ</v>
          </cell>
        </row>
        <row r="875">
          <cell r="E875" t="str">
            <v>検流器</v>
          </cell>
        </row>
        <row r="876">
          <cell r="E876" t="str">
            <v>油面計ｷｯﾄ</v>
          </cell>
        </row>
        <row r="878">
          <cell r="E878" t="str">
            <v>空気除湿器(HDK-100A)</v>
          </cell>
        </row>
        <row r="879">
          <cell r="E879" t="str">
            <v>電磁弁ﾘﾌﾟﾚｲｽｷｯﾄ</v>
          </cell>
        </row>
        <row r="880">
          <cell r="E880" t="str">
            <v>圧力計(47921250)</v>
          </cell>
        </row>
        <row r="881">
          <cell r="E881" t="str">
            <v>圧力計(47921260)</v>
          </cell>
        </row>
        <row r="882">
          <cell r="E882" t="str">
            <v>ｴﾚﾒﾝﾄ(47921350)</v>
          </cell>
        </row>
        <row r="883">
          <cell r="E883" t="str">
            <v>ｴﾚﾒﾝﾄ(47921360)</v>
          </cell>
        </row>
        <row r="884">
          <cell r="E884" t="str">
            <v>Oﾘﾝｸﾞ</v>
          </cell>
        </row>
        <row r="885">
          <cell r="E885" t="str">
            <v>乾燥剤(160kg)</v>
          </cell>
        </row>
        <row r="886">
          <cell r="E886" t="str">
            <v>入口弁ﾘﾍﾟｱｷｯﾄ</v>
          </cell>
        </row>
        <row r="887">
          <cell r="E887" t="str">
            <v>ﾊﾟｰｼﾞ弁ﾘﾍﾟｱｷｯﾄ</v>
          </cell>
        </row>
        <row r="888">
          <cell r="E888" t="str">
            <v>出口弁ﾘﾍﾟｱｷｯﾄ</v>
          </cell>
        </row>
        <row r="889">
          <cell r="E889" t="str">
            <v>動圧弁ﾘﾍﾟｱｷｯﾄ</v>
          </cell>
        </row>
        <row r="890">
          <cell r="E890" t="str">
            <v>MIﾘﾍﾟｱｷｯﾄ</v>
          </cell>
        </row>
        <row r="891">
          <cell r="E891" t="str">
            <v>Oﾘﾝｸﾞ､ﾊﾟｯｷﾝ</v>
          </cell>
        </row>
        <row r="893">
          <cell r="E893" t="str">
            <v>曝気ﾌﾞﾛﾜｰ　1台</v>
          </cell>
        </row>
        <row r="894">
          <cell r="E894" t="str">
            <v>材料費</v>
          </cell>
        </row>
        <row r="895">
          <cell r="E895" t="str">
            <v>軸受(ﾌﾞﾛﾜｰ)</v>
          </cell>
        </row>
        <row r="896">
          <cell r="E896" t="str">
            <v>軸受(ﾓｰﾀｰ)</v>
          </cell>
        </row>
        <row r="897">
          <cell r="E897" t="str">
            <v>Vﾍﾞﾙﾄ</v>
          </cell>
        </row>
        <row r="898">
          <cell r="E898" t="str">
            <v>油止めｶﾗｰ</v>
          </cell>
        </row>
        <row r="899">
          <cell r="E899" t="str">
            <v>Vｼｰﾙ</v>
          </cell>
        </row>
        <row r="900">
          <cell r="E900" t="str">
            <v>ｽﾅｯﾌﾟﾘﾝｸﾞR.S</v>
          </cell>
        </row>
        <row r="901">
          <cell r="E901" t="str">
            <v>ｵｲﾙｹﾞｰｼﾞ</v>
          </cell>
        </row>
        <row r="902">
          <cell r="E902" t="str">
            <v>Oﾘﾝｸﾞ､ﾊﾟｯｷﾝ</v>
          </cell>
        </row>
        <row r="904">
          <cell r="E904" t="str">
            <v>逆先ﾌﾞﾛﾜｰ　1台</v>
          </cell>
        </row>
        <row r="905">
          <cell r="E905" t="str">
            <v>材料費</v>
          </cell>
        </row>
        <row r="906">
          <cell r="E906" t="str">
            <v>軸受(ﾌﾞﾛﾜｰ)</v>
          </cell>
        </row>
        <row r="907">
          <cell r="E907" t="str">
            <v>軸受(ﾓｰﾀｰ)</v>
          </cell>
        </row>
        <row r="908">
          <cell r="E908" t="str">
            <v>機器冷却水揚水ﾎﾟﾝﾌﾟ点検整備</v>
          </cell>
        </row>
        <row r="909">
          <cell r="E909" t="str">
            <v>材料費</v>
          </cell>
        </row>
        <row r="910">
          <cell r="E910" t="str">
            <v>ﾍﾞｱﾘﾝｸﾞ</v>
          </cell>
        </row>
        <row r="911">
          <cell r="E911" t="str">
            <v>ﾊﾟｯｷﾝｽﾘｰﾌﾞ SUS304HCr</v>
          </cell>
        </row>
        <row r="912">
          <cell r="E912" t="str">
            <v>ｵｲﾙｼｰﾙ</v>
          </cell>
        </row>
        <row r="913">
          <cell r="E913" t="str">
            <v>ﾗﾝﾀﾝﾘﾝｸﾞ FC200</v>
          </cell>
        </row>
        <row r="914">
          <cell r="E914" t="str">
            <v>ｼｰﾄﾊﾟｯｷﾝ</v>
          </cell>
        </row>
        <row r="915">
          <cell r="E915" t="str">
            <v>ｸﾞﾗﾝﾄﾞﾊﾟｯｷﾝ</v>
          </cell>
        </row>
        <row r="916">
          <cell r="E916" t="str">
            <v>ｶｯﾌﾟﾘﾝｸﾞﾎﾞﾙﾄｾｯﾄ(O21-4*8)</v>
          </cell>
        </row>
        <row r="917">
          <cell r="E917" t="str">
            <v>ﾌﾗﾝｼﾞ用ﾊﾟｯｷﾝ</v>
          </cell>
        </row>
        <row r="918">
          <cell r="E918" t="str">
            <v>補修塗料</v>
          </cell>
        </row>
        <row r="919">
          <cell r="E919" t="str">
            <v>汚泥脱水機点検整備　１基</v>
          </cell>
        </row>
        <row r="920">
          <cell r="E920" t="str">
            <v>ﾌﾟﾗﾝﾄ用水揚水ﾎﾟﾝﾌﾟ点検整備</v>
          </cell>
        </row>
        <row r="921">
          <cell r="E921" t="str">
            <v>材料費</v>
          </cell>
        </row>
        <row r="922">
          <cell r="E922" t="str">
            <v>ｼｬﾌﾄｾｯﾄ(ﾍﾞｱﾘﾝｸﾞ付)</v>
          </cell>
        </row>
        <row r="923">
          <cell r="E923" t="str">
            <v>ﾗﾝﾀﾝﾘﾝｸﾞ ﾌﾟﾗｽﾁｯｸ</v>
          </cell>
        </row>
        <row r="924">
          <cell r="E924" t="str">
            <v>ｸﾞﾗﾝﾄﾞﾊﾟｯｷﾝ</v>
          </cell>
        </row>
        <row r="925">
          <cell r="E925" t="str">
            <v>ｼｰﾄﾊﾟｯｷﾝ</v>
          </cell>
        </row>
        <row r="926">
          <cell r="E926" t="str">
            <v>ｶｯﾌﾟﾘﾝｸﾞﾎﾞﾙﾄｾｯﾄ(O21-3*4)</v>
          </cell>
        </row>
        <row r="927">
          <cell r="E927" t="str">
            <v>ﾗﾋﾞﾘﾝｽ</v>
          </cell>
        </row>
        <row r="928">
          <cell r="E928" t="str">
            <v>補修塗料</v>
          </cell>
        </row>
        <row r="929">
          <cell r="E929" t="str">
            <v>軸受</v>
          </cell>
        </row>
        <row r="930">
          <cell r="E930" t="str">
            <v>再利用水揚水ﾎﾟﾝﾌﾟ点検整備</v>
          </cell>
        </row>
        <row r="931">
          <cell r="E931" t="str">
            <v>材料費</v>
          </cell>
        </row>
        <row r="932">
          <cell r="E932" t="str">
            <v>ｼｬﾌﾄｾｯﾄ(ﾍﾞｱﾘﾝｸﾞ付)</v>
          </cell>
        </row>
        <row r="933">
          <cell r="E933" t="str">
            <v>ﾗﾝﾀﾝﾘﾝｸﾞ ﾌﾟﾗｽﾁｯｸ</v>
          </cell>
        </row>
        <row r="934">
          <cell r="E934" t="str">
            <v>ｸﾞﾗﾝﾄﾞﾊﾟｯｷﾝ</v>
          </cell>
        </row>
        <row r="935">
          <cell r="E935" t="str">
            <v>ｼｰﾄﾊﾟｯｷﾝ</v>
          </cell>
        </row>
        <row r="936">
          <cell r="E936" t="str">
            <v>ｶｯﾌﾟﾘﾝｸﾞﾎﾞﾙﾄｾｯﾄ(O21-3*4)</v>
          </cell>
        </row>
        <row r="937">
          <cell r="E937" t="str">
            <v>ﾗﾋﾞﾘﾝｽ</v>
          </cell>
        </row>
        <row r="938">
          <cell r="E938" t="str">
            <v>補修塗料</v>
          </cell>
        </row>
        <row r="939">
          <cell r="E939" t="str">
            <v>ﾍﾞｱﾘﾝｸﾞ</v>
          </cell>
        </row>
        <row r="940">
          <cell r="E940" t="str">
            <v>井水移送ﾎﾟﾝﾌﾟ点検整備</v>
          </cell>
        </row>
        <row r="941">
          <cell r="E941" t="str">
            <v>材料費</v>
          </cell>
        </row>
        <row r="942">
          <cell r="E942" t="str">
            <v>水切りﾂﾊﾞ(前側)</v>
          </cell>
        </row>
        <row r="943">
          <cell r="E943" t="str">
            <v>水切りﾂﾊﾞ(後側)</v>
          </cell>
        </row>
        <row r="944">
          <cell r="E944" t="str">
            <v>ｽﾘｰﾌﾞ</v>
          </cell>
        </row>
        <row r="945">
          <cell r="E945" t="str">
            <v>ｸﾞﾗﾝﾄﾞﾊﾟｯｷﾝ</v>
          </cell>
        </row>
        <row r="946">
          <cell r="E946" t="str">
            <v>封水ﾘﾝｸﾞ</v>
          </cell>
        </row>
        <row r="947">
          <cell r="E947" t="str">
            <v>ﾗｲﾅｰﾘﾝｸﾞ(前側)</v>
          </cell>
        </row>
        <row r="948">
          <cell r="E948" t="str">
            <v>ﾗｲﾅｰﾘﾝｸﾞ(後側)</v>
          </cell>
        </row>
        <row r="949">
          <cell r="E949" t="str">
            <v>軸受 ﾎﾟﾝﾌﾟ部</v>
          </cell>
        </row>
        <row r="950">
          <cell r="E950" t="str">
            <v>軸受 ﾓｰﾀｰ部</v>
          </cell>
        </row>
        <row r="951">
          <cell r="E951" t="str">
            <v>軸受箱ﾕﾆｯﾄ(24)</v>
          </cell>
        </row>
        <row r="952">
          <cell r="E952" t="str">
            <v>軸受ｶﾊﾞｰﾕﾆｯﾄ(24)</v>
          </cell>
        </row>
        <row r="953">
          <cell r="E953" t="str">
            <v>ﾍﾞｱﾘﾝｸﾞ</v>
          </cell>
        </row>
        <row r="954">
          <cell r="E954" t="str">
            <v>ﾌﾞﾗｹｯﾄ(24)</v>
          </cell>
        </row>
        <row r="955">
          <cell r="E955" t="str">
            <v>ｸﾞﾘｽｶﾗｰ(P側)</v>
          </cell>
        </row>
        <row r="956">
          <cell r="E956" t="str">
            <v>ﾒｶﾆｶﾙｼｰﾙ</v>
          </cell>
        </row>
        <row r="957">
          <cell r="E957" t="str">
            <v>ｽﾃｰﾀ</v>
          </cell>
        </row>
        <row r="958">
          <cell r="E958" t="str">
            <v>除鉄･除ﾏﾝｶﾞﾝ装置清掃点検整備</v>
          </cell>
        </row>
        <row r="959">
          <cell r="E959" t="str">
            <v>材料費</v>
          </cell>
        </row>
        <row r="960">
          <cell r="E960" t="str">
            <v>ろ材 ﾌｪﾚｻｲﾄU</v>
          </cell>
        </row>
        <row r="961">
          <cell r="E961" t="str">
            <v>ろ材 ﾌｪﾚｻｲﾄAH</v>
          </cell>
        </row>
        <row r="962">
          <cell r="E962" t="str">
            <v>支持床用砂利 2～5m/m</v>
          </cell>
        </row>
        <row r="963">
          <cell r="E963" t="str">
            <v>支持床用砂利 4～8m/m</v>
          </cell>
        </row>
        <row r="964">
          <cell r="E964" t="str">
            <v>支持床用砂利 8～12m/m</v>
          </cell>
        </row>
        <row r="965">
          <cell r="E965" t="str">
            <v>支持床用砂利 12～20m/m</v>
          </cell>
        </row>
        <row r="966">
          <cell r="E966" t="str">
            <v>支持床用砂利 20～35m/m</v>
          </cell>
        </row>
        <row r="967">
          <cell r="E967" t="str">
            <v>PAｼｰﾙ</v>
          </cell>
        </row>
        <row r="968">
          <cell r="E968" t="str">
            <v>電気計装設備</v>
          </cell>
        </row>
        <row r="969">
          <cell r="E969" t="str">
            <v>ｽﾃｰﾀ</v>
          </cell>
        </row>
        <row r="970">
          <cell r="E970" t="str">
            <v>排水処理設備点検整備</v>
          </cell>
        </row>
        <row r="971">
          <cell r="E971" t="str">
            <v>各種ﾌﾞﾛﾜｰ点検整備</v>
          </cell>
        </row>
        <row r="972">
          <cell r="E972" t="str">
            <v>撹拌ﾌﾞﾛﾜｰ整備(1台)</v>
          </cell>
        </row>
        <row r="973">
          <cell r="E973" t="str">
            <v>材料費</v>
          </cell>
        </row>
        <row r="974">
          <cell r="E974" t="str">
            <v>軸受(ﾌﾞﾛﾜｰ)</v>
          </cell>
        </row>
        <row r="975">
          <cell r="E975" t="str">
            <v>軸受(ﾓｰﾀｰ)</v>
          </cell>
        </row>
        <row r="976">
          <cell r="E976" t="str">
            <v>Vﾍﾞﾙﾄ</v>
          </cell>
        </row>
        <row r="977">
          <cell r="E977" t="str">
            <v>油止めｶﾗｰ</v>
          </cell>
        </row>
        <row r="978">
          <cell r="E978" t="str">
            <v>Vｼｰﾙ</v>
          </cell>
        </row>
        <row r="979">
          <cell r="E979" t="str">
            <v>ｽﾅｯﾌﾟﾘﾝｸﾞR.S</v>
          </cell>
        </row>
        <row r="980">
          <cell r="E980" t="str">
            <v>ｵｲﾙｹﾞｰｼﾞ</v>
          </cell>
        </row>
        <row r="981">
          <cell r="E981" t="str">
            <v>Oﾘﾝｸﾞ､ﾊﾟｯｷﾝ</v>
          </cell>
        </row>
        <row r="982">
          <cell r="E982" t="str">
            <v>Oﾘﾝｸﾞ､ﾊﾟｯｷﾝ</v>
          </cell>
        </row>
        <row r="983">
          <cell r="E983" t="str">
            <v>曝気ﾌﾞﾛﾜｰ　1台</v>
          </cell>
        </row>
        <row r="984">
          <cell r="E984" t="str">
            <v>材料費</v>
          </cell>
        </row>
        <row r="985">
          <cell r="E985" t="str">
            <v>軸受(ﾌﾞﾛﾜｰ)</v>
          </cell>
        </row>
        <row r="986">
          <cell r="E986" t="str">
            <v>軸受(ﾓｰﾀｰ)</v>
          </cell>
        </row>
        <row r="987">
          <cell r="E987" t="str">
            <v>Vﾍﾞﾙﾄ</v>
          </cell>
        </row>
        <row r="988">
          <cell r="E988" t="str">
            <v>油止めｶﾗｰ</v>
          </cell>
        </row>
        <row r="989">
          <cell r="E989" t="str">
            <v>Vｼｰﾙ</v>
          </cell>
        </row>
        <row r="990">
          <cell r="E990" t="str">
            <v>ｽﾅｯﾌﾟﾘﾝｸﾞR.S</v>
          </cell>
        </row>
        <row r="991">
          <cell r="E991" t="str">
            <v>ｵｲﾙｹﾞｰｼﾞ</v>
          </cell>
        </row>
        <row r="992">
          <cell r="E992" t="str">
            <v>Oﾘﾝｸﾞ､ﾊﾟｯｷﾝ</v>
          </cell>
        </row>
        <row r="993">
          <cell r="E993" t="str">
            <v>ｽﾃｰﾀ</v>
          </cell>
        </row>
        <row r="994">
          <cell r="E994" t="str">
            <v>逆先ﾌﾞﾛﾜｰ　1台</v>
          </cell>
        </row>
        <row r="995">
          <cell r="E995" t="str">
            <v>材料費</v>
          </cell>
        </row>
        <row r="996">
          <cell r="E996" t="str">
            <v>軸受(ﾌﾞﾛﾜｰ)</v>
          </cell>
        </row>
        <row r="997">
          <cell r="E997" t="str">
            <v>軸受(ﾓｰﾀｰ)</v>
          </cell>
        </row>
        <row r="998">
          <cell r="E998" t="str">
            <v>Vﾍﾞﾙﾄ</v>
          </cell>
        </row>
        <row r="999">
          <cell r="E999" t="str">
            <v>油止めｶﾗｰ</v>
          </cell>
        </row>
        <row r="1000">
          <cell r="E1000" t="str">
            <v>Vｼｰﾙ</v>
          </cell>
        </row>
        <row r="1001">
          <cell r="E1001" t="str">
            <v>ｵｲﾙｹﾞｰｼﾞ</v>
          </cell>
        </row>
        <row r="1002">
          <cell r="E1002" t="str">
            <v>Oﾘﾝｸﾞ､ﾊﾟｯｷﾝ</v>
          </cell>
        </row>
        <row r="1003">
          <cell r="E1003" t="str">
            <v>ｼﾞｮｲﾝﾄﾋﾟﾝ</v>
          </cell>
        </row>
        <row r="1004">
          <cell r="E1004" t="str">
            <v>排気ファン　2台</v>
          </cell>
        </row>
        <row r="1005">
          <cell r="E1005" t="str">
            <v>材料費</v>
          </cell>
        </row>
        <row r="1006">
          <cell r="E1006" t="str">
            <v>軸受</v>
          </cell>
        </row>
        <row r="1007">
          <cell r="E1007" t="str">
            <v>Vﾍﾞﾙﾄ</v>
          </cell>
        </row>
        <row r="1009">
          <cell r="E1009" t="str">
            <v>汚泥脱水機点検整備　１基</v>
          </cell>
        </row>
        <row r="1010">
          <cell r="E1010" t="str">
            <v>材料費</v>
          </cell>
        </row>
        <row r="1011">
          <cell r="E1011" t="str">
            <v>ｽｸﾘｭｳ</v>
          </cell>
        </row>
        <row r="1012">
          <cell r="E1012" t="str">
            <v>ｽｸﾘｭｳ</v>
          </cell>
        </row>
        <row r="1013">
          <cell r="E1013" t="str">
            <v>ｽｸﾘｭｳ</v>
          </cell>
        </row>
        <row r="1014">
          <cell r="E1014" t="str">
            <v>Oﾘﾝｸﾞ</v>
          </cell>
        </row>
        <row r="1015">
          <cell r="E1015" t="str">
            <v>ｽｸﾘｭｳ</v>
          </cell>
        </row>
        <row r="1016">
          <cell r="E1016" t="str">
            <v>軸受</v>
          </cell>
        </row>
        <row r="1017">
          <cell r="E1017" t="str">
            <v>ｽｸﾘｭｳ</v>
          </cell>
        </row>
        <row r="1018">
          <cell r="E1018" t="str">
            <v>ｽｸﾘｭｳ</v>
          </cell>
        </row>
        <row r="1019">
          <cell r="E1019" t="str">
            <v>軸受</v>
          </cell>
        </row>
        <row r="1020">
          <cell r="E1020" t="str">
            <v>ｽｸﾘｭｳ</v>
          </cell>
        </row>
        <row r="1021">
          <cell r="E1021" t="str">
            <v>ｽｸﾘｭｳ</v>
          </cell>
        </row>
        <row r="1022">
          <cell r="E1022" t="str">
            <v>ｸﾞﾘｰｽﾆｯﾌﾟﾙ</v>
          </cell>
        </row>
        <row r="1023">
          <cell r="E1023" t="str">
            <v>穴付ﾌﾟﾗｸﾞ</v>
          </cell>
        </row>
        <row r="1024">
          <cell r="E1024" t="str">
            <v>軸受</v>
          </cell>
        </row>
        <row r="1025">
          <cell r="E1025" t="str">
            <v>ｽｸﾘｭｳ</v>
          </cell>
        </row>
        <row r="1026">
          <cell r="E1026" t="str">
            <v>ｵｲﾙｼｰﾙ</v>
          </cell>
        </row>
        <row r="1027">
          <cell r="E1027" t="str">
            <v>ﾘﾃｰﾆﾝｸﾞﾘﾝｸﾞ</v>
          </cell>
        </row>
        <row r="1028">
          <cell r="E1028" t="str">
            <v>ｵｲﾙｼｰﾙ</v>
          </cell>
        </row>
        <row r="1029">
          <cell r="E1029" t="str">
            <v>ﾍﾞｱﾘﾝｸﾞ</v>
          </cell>
        </row>
        <row r="1030">
          <cell r="E1030" t="str">
            <v>ｵｲﾙｼｰﾙ</v>
          </cell>
        </row>
        <row r="1031">
          <cell r="E1031" t="str">
            <v>ﾘﾃｰﾆﾝｸﾞﾘﾝｸﾞ</v>
          </cell>
        </row>
        <row r="1032">
          <cell r="E1032" t="str">
            <v>ﾍﾞﾙﾄ(3V-500)</v>
          </cell>
        </row>
        <row r="1033">
          <cell r="E1033" t="str">
            <v>ﾍﾞﾙﾄ(3V-475)</v>
          </cell>
        </row>
        <row r="1034">
          <cell r="E1034" t="str">
            <v>ｸﾞﾘｰｽ</v>
          </cell>
        </row>
        <row r="1035">
          <cell r="E1035" t="str">
            <v>ｷﾞﾔﾎﾞｯｸｽｵｲﾙ</v>
          </cell>
        </row>
        <row r="1037">
          <cell r="E1037" t="str">
            <v>ポンプ類</v>
          </cell>
        </row>
        <row r="1038">
          <cell r="E1038" t="str">
            <v>無機系汚泥引抜ポンプ　（２台）</v>
          </cell>
        </row>
        <row r="1039">
          <cell r="E1039" t="str">
            <v>材料費</v>
          </cell>
        </row>
        <row r="1040">
          <cell r="E1040" t="str">
            <v>軸受</v>
          </cell>
        </row>
        <row r="1041">
          <cell r="E1041" t="str">
            <v>ｵｲﾙｼｰﾙ</v>
          </cell>
        </row>
        <row r="1042">
          <cell r="E1042" t="str">
            <v>ZFｼｰﾙ</v>
          </cell>
        </row>
        <row r="1043">
          <cell r="E1043" t="str">
            <v>ﾆﾛｽﾘﾝｸﾞ</v>
          </cell>
        </row>
        <row r="1044">
          <cell r="E1044" t="str">
            <v>ｼﾞｮｲﾝﾄﾋﾟﾝ</v>
          </cell>
        </row>
        <row r="1045">
          <cell r="E1045" t="str">
            <v>PAｼｰﾙ</v>
          </cell>
        </row>
        <row r="1046">
          <cell r="E1046" t="str">
            <v>ﾒｶﾆｶﾙｼｰﾙ</v>
          </cell>
        </row>
        <row r="1047">
          <cell r="E1047" t="str">
            <v>ｽﾃｰﾀ</v>
          </cell>
        </row>
        <row r="1048">
          <cell r="E1048" t="str">
            <v>Oﾘﾝｸﾞ､ﾊﾟｯｷﾝ</v>
          </cell>
        </row>
        <row r="1050">
          <cell r="E1050" t="str">
            <v>濃縮汚泥ポンプ　（２台）</v>
          </cell>
        </row>
        <row r="1051">
          <cell r="E1051" t="str">
            <v>材料費</v>
          </cell>
        </row>
        <row r="1052">
          <cell r="E1052" t="str">
            <v>軸受</v>
          </cell>
        </row>
        <row r="1053">
          <cell r="E1053" t="str">
            <v>ｵｲﾙｼｰﾙ</v>
          </cell>
        </row>
        <row r="1054">
          <cell r="E1054" t="str">
            <v>ZFｼｰﾙ</v>
          </cell>
        </row>
        <row r="1055">
          <cell r="E1055" t="str">
            <v>ﾆﾛｽﾘﾝｸﾞ</v>
          </cell>
        </row>
        <row r="1056">
          <cell r="E1056" t="str">
            <v>ｼﾞｮｲﾝﾄﾋﾟﾝ</v>
          </cell>
        </row>
        <row r="1057">
          <cell r="E1057" t="str">
            <v>PAｼｰﾙ</v>
          </cell>
        </row>
        <row r="1058">
          <cell r="E1058" t="str">
            <v>ﾒｶﾆｶﾙｼｰﾙ</v>
          </cell>
        </row>
        <row r="1059">
          <cell r="E1059" t="str">
            <v>ｽﾃｰﾀ</v>
          </cell>
        </row>
        <row r="1060">
          <cell r="E1060" t="str">
            <v>Oﾘﾝｸﾞ､ﾊﾟｯｷﾝ</v>
          </cell>
        </row>
        <row r="1062">
          <cell r="E1062" t="str">
            <v>汚泥供給ポンプ  （２台）</v>
          </cell>
        </row>
        <row r="1063">
          <cell r="E1063" t="str">
            <v>材料費</v>
          </cell>
        </row>
        <row r="1064">
          <cell r="E1064" t="str">
            <v>軸受</v>
          </cell>
        </row>
        <row r="1065">
          <cell r="E1065" t="str">
            <v>ｵｲﾙｼｰﾙ</v>
          </cell>
        </row>
        <row r="1066">
          <cell r="E1066" t="str">
            <v>ZFｼｰﾙ</v>
          </cell>
        </row>
        <row r="1067">
          <cell r="E1067" t="str">
            <v>ﾆﾛｽﾘﾝｸﾞ</v>
          </cell>
        </row>
        <row r="1068">
          <cell r="E1068" t="str">
            <v>ｼﾞｮｲﾝﾄﾋﾟﾝ</v>
          </cell>
        </row>
        <row r="1069">
          <cell r="E1069" t="str">
            <v>PAｼｰﾙ</v>
          </cell>
        </row>
        <row r="1070">
          <cell r="E1070" t="str">
            <v>ﾒｶﾆｶﾙｼｰﾙ</v>
          </cell>
        </row>
        <row r="1071">
          <cell r="E1071" t="str">
            <v>ｽﾃｰﾀ</v>
          </cell>
        </row>
        <row r="1072">
          <cell r="E1072" t="str">
            <v>Oﾘﾝｸﾞ､ﾊﾟｯｷﾝ</v>
          </cell>
        </row>
        <row r="1074">
          <cell r="E1074" t="str">
            <v>脱水汚泥移送ポンプ　１台</v>
          </cell>
        </row>
        <row r="1075">
          <cell r="E1075" t="str">
            <v>材料費</v>
          </cell>
        </row>
        <row r="1076">
          <cell r="E1076" t="str">
            <v>軸受</v>
          </cell>
        </row>
        <row r="1077">
          <cell r="E1077" t="str">
            <v>ｵｲﾙｼｰﾙ</v>
          </cell>
        </row>
        <row r="1078">
          <cell r="E1078" t="str">
            <v>ZFｼｰﾙ</v>
          </cell>
        </row>
        <row r="1079">
          <cell r="E1079" t="str">
            <v>ﾆﾛｽﾘﾝｸﾞ</v>
          </cell>
        </row>
        <row r="1080">
          <cell r="E1080" t="str">
            <v>ｼﾞｮｲﾝﾄﾋﾟﾝ</v>
          </cell>
        </row>
        <row r="1081">
          <cell r="E1081" t="str">
            <v>PAｼｰﾙ</v>
          </cell>
        </row>
        <row r="1082">
          <cell r="E1082" t="str">
            <v>ﾒｶﾆｶﾙｼｰﾙ</v>
          </cell>
        </row>
        <row r="1083">
          <cell r="E1083" t="str">
            <v>ｽﾃｰﾀ</v>
          </cell>
        </row>
        <row r="1084">
          <cell r="E1084" t="str">
            <v>Oﾘﾝｸﾞ､ﾊﾟｯｷﾝ</v>
          </cell>
        </row>
        <row r="1085">
          <cell r="E1085" t="str">
            <v>ﾌｨｰﾀﾞｰ用ﾁｪｰﾝ</v>
          </cell>
        </row>
        <row r="1087">
          <cell r="E1087" t="str">
            <v>無機系汚泥引抜ポンプ　２台</v>
          </cell>
        </row>
        <row r="1088">
          <cell r="E1088" t="str">
            <v>材料費</v>
          </cell>
        </row>
        <row r="1089">
          <cell r="E1089" t="str">
            <v>軸受</v>
          </cell>
        </row>
        <row r="1090">
          <cell r="E1090" t="str">
            <v>ｵｲﾙｼｰﾙ</v>
          </cell>
        </row>
        <row r="1091">
          <cell r="E1091" t="str">
            <v>ZFｼｰﾙ</v>
          </cell>
        </row>
        <row r="1092">
          <cell r="E1092" t="str">
            <v>ﾆﾛｽﾘﾝｸﾞ</v>
          </cell>
        </row>
        <row r="1093">
          <cell r="E1093" t="str">
            <v>ｼﾞｮｲﾝﾄﾋﾟﾝ</v>
          </cell>
        </row>
        <row r="1094">
          <cell r="E1094" t="str">
            <v>PAｼｰﾙ</v>
          </cell>
        </row>
        <row r="1095">
          <cell r="E1095" t="str">
            <v>ﾒｶﾆｶﾙｼｰﾙ</v>
          </cell>
        </row>
        <row r="1096">
          <cell r="E1096" t="str">
            <v>ｽﾃｰﾀ</v>
          </cell>
        </row>
        <row r="1097">
          <cell r="E1097" t="str">
            <v>Oﾘﾝｸﾞ､ﾊﾟｯｷﾝ</v>
          </cell>
        </row>
        <row r="1099">
          <cell r="E1099" t="str">
            <v>塩酸移送ポンプ　２台</v>
          </cell>
        </row>
        <row r="1100">
          <cell r="E1100" t="str">
            <v>材料費</v>
          </cell>
        </row>
        <row r="1101">
          <cell r="E1101" t="str">
            <v>ﾘｱｹｰｼﾝｸﾞ</v>
          </cell>
        </row>
        <row r="1102">
          <cell r="E1102" t="str">
            <v>軸受</v>
          </cell>
        </row>
        <row r="1103">
          <cell r="E1103" t="str">
            <v>Oﾘﾝｸﾞ、ﾊﾟｯｷﾝ</v>
          </cell>
        </row>
        <row r="1105">
          <cell r="E1105" t="str">
            <v>有機系沈殿槽ｾﾝﾀｰｳｪﾙ更新</v>
          </cell>
        </row>
        <row r="1106">
          <cell r="E1106" t="str">
            <v>材料費</v>
          </cell>
        </row>
        <row r="1107">
          <cell r="E1107" t="str">
            <v>ｾﾝﾀｰｳｪﾙ(φ1200×1200L)</v>
          </cell>
        </row>
        <row r="1108">
          <cell r="E1108" t="str">
            <v>ｱｰﾑﾛｯﾄﾞ</v>
          </cell>
        </row>
        <row r="1110">
          <cell r="E1110" t="str">
            <v>工業計器整備　（PH計点検整備　3台、流量計　1台)</v>
          </cell>
        </row>
        <row r="1111">
          <cell r="E1111" t="str">
            <v>材料費</v>
          </cell>
        </row>
        <row r="1112">
          <cell r="E1112" t="str">
            <v>PHｶﾞﾗｽ電極</v>
          </cell>
        </row>
        <row r="1113">
          <cell r="E1113" t="str">
            <v>ｼﾞｬﾝｸｼｮﾝ</v>
          </cell>
        </row>
        <row r="1114">
          <cell r="E1114" t="str">
            <v>Kcl溶液</v>
          </cell>
        </row>
        <row r="1115">
          <cell r="E1115" t="str">
            <v>Kclﾁｭｰﾌﾞ</v>
          </cell>
        </row>
        <row r="1117">
          <cell r="E1117" t="str">
            <v>粗大ごみｸﾚｰﾝ</v>
          </cell>
        </row>
        <row r="1118">
          <cell r="E1118" t="str">
            <v>荷重計用印字紙(ﾛｰﾙﾍﾟｰﾊﾟｰ)
DP-555用　68w×60φ</v>
          </cell>
        </row>
        <row r="1120">
          <cell r="E1120" t="str">
            <v>破砕機用部品</v>
          </cell>
        </row>
        <row r="1121">
          <cell r="E1121" t="str">
            <v>ｱﾝﾋﾞﾙ</v>
          </cell>
        </row>
        <row r="1122">
          <cell r="E1122" t="str">
            <v>ﾊﾝﾏｰﾋﾟﾝ</v>
          </cell>
        </row>
        <row r="1123">
          <cell r="E1123" t="str">
            <v>ｽｸﾘｰﾝ</v>
          </cell>
        </row>
        <row r="1124">
          <cell r="E1124" t="str">
            <v>ﾊﾝﾏｰ</v>
          </cell>
        </row>
        <row r="1125">
          <cell r="E1125" t="str">
            <v>衝撃ﾗｲﾅｰ(取付ﾎﾞﾙﾄﾅｯﾄ含む)</v>
          </cell>
        </row>
        <row r="1127">
          <cell r="E1127" t="str">
            <v>差圧伝送器</v>
          </cell>
        </row>
        <row r="1128">
          <cell r="E1128" t="str">
            <v>差圧伝送器 EDR-N6-800
(ﾘﾌﾟﾚｰｽｷｯﾄ含む)</v>
          </cell>
        </row>
        <row r="1129">
          <cell r="E1129" t="str">
            <v>ｽﾘｰﾊﾞﾙﾌﾞﾏﾆﾎｰﾙﾄﾞ　TM3DS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土地評価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土地評価"/>
    </sheetNames>
    <sheetDataSet>
      <sheetData sheetId="0">
        <row r="197">
          <cell r="H197">
            <v>319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NKA"/>
      <sheetName val="#REF"/>
    </sheet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訳"/>
      <sheetName val="共通仮設"/>
      <sheetName val="庭球"/>
      <sheetName val="ｸﾗﾌﾞﾊｳｽ"/>
      <sheetName val="身障者観覧席"/>
      <sheetName val="ﾌｪﾝｽ"/>
      <sheetName val="外構工事"/>
      <sheetName val="代価"/>
    </sheetNames>
    <sheetDataSet>
      <sheetData sheetId="0" refreshError="1"/>
      <sheetData sheetId="1" refreshError="1"/>
      <sheetData sheetId="2">
        <row r="3">
          <cell r="K3">
            <v>0.8</v>
          </cell>
        </row>
        <row r="4">
          <cell r="K4">
            <v>0.8</v>
          </cell>
        </row>
        <row r="5">
          <cell r="K5">
            <v>0.8</v>
          </cell>
        </row>
        <row r="6">
          <cell r="K6">
            <v>0.8</v>
          </cell>
        </row>
        <row r="8">
          <cell r="K8">
            <v>0.8</v>
          </cell>
        </row>
        <row r="9">
          <cell r="K9">
            <v>0.8</v>
          </cell>
        </row>
        <row r="10">
          <cell r="K10">
            <v>0.8</v>
          </cell>
        </row>
        <row r="11">
          <cell r="K11">
            <v>0.8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縦断図データ"/>
      <sheetName val="総括-1"/>
      <sheetName val="総括-2"/>
      <sheetName val="管布設計算書"/>
      <sheetName val="ｍ当り土工"/>
      <sheetName val="ｍ当り素掘土工"/>
      <sheetName val="１号人孔"/>
      <sheetName val="小型ｺﾝｸﾘｰﾄﾏﾝﾎｰﾙ"/>
      <sheetName val="内副管設置工"/>
      <sheetName val="取付計算書"/>
      <sheetName val="ｍ当り取付土工"/>
      <sheetName val="桝計算根拠-16"/>
      <sheetName val="舗装復旧"/>
      <sheetName val="以下不要"/>
      <sheetName val="塩ビ人孔"/>
      <sheetName val="外副管設置工"/>
      <sheetName val="内副管設置工 (2)"/>
    </sheetNames>
    <sheetDataSet>
      <sheetData sheetId="0">
        <row r="4">
          <cell r="B4" t="str">
            <v>入力　　　　路線</v>
          </cell>
          <cell r="C4" t="str">
            <v>路線№</v>
          </cell>
          <cell r="D4" t="str">
            <v>人孔</v>
          </cell>
          <cell r="E4" t="str">
            <v>管種</v>
          </cell>
          <cell r="F4" t="str">
            <v>工種</v>
          </cell>
          <cell r="G4" t="str">
            <v>距離</v>
          </cell>
          <cell r="H4" t="str">
            <v>地盤高</v>
          </cell>
          <cell r="I4" t="str">
            <v>C・P</v>
          </cell>
          <cell r="J4" t="str">
            <v>管底高</v>
          </cell>
          <cell r="L4" t="str">
            <v>勾配</v>
          </cell>
          <cell r="M4" t="str">
            <v>切土（人孔深）</v>
          </cell>
          <cell r="O4" t="str">
            <v>土被り</v>
          </cell>
          <cell r="Q4" t="str">
            <v>掘削深</v>
          </cell>
          <cell r="S4" t="str">
            <v>平均掘削深</v>
          </cell>
          <cell r="T4" t="str">
            <v>軽量矢板チェック　【１】</v>
          </cell>
          <cell r="U4" t="str">
            <v>パネル</v>
          </cell>
          <cell r="AA4" t="str">
            <v>軽量鋼矢板</v>
          </cell>
          <cell r="AG4" t="str">
            <v>素掘り</v>
          </cell>
          <cell r="AI4" t="str">
            <v>人孔</v>
          </cell>
          <cell r="AP4" t="str">
            <v>ﾘﾌﾞ受</v>
          </cell>
          <cell r="AQ4" t="str">
            <v>VU差</v>
          </cell>
          <cell r="AR4" t="str">
            <v>舗装</v>
          </cell>
          <cell r="AS4" t="str">
            <v>横断
№</v>
          </cell>
        </row>
        <row r="5">
          <cell r="AP5" t="str">
            <v>VU差</v>
          </cell>
          <cell r="AQ5" t="str">
            <v>ﾘﾌﾞ差</v>
          </cell>
          <cell r="AR5" t="str">
            <v>種別</v>
          </cell>
        </row>
        <row r="6">
          <cell r="J6" t="str">
            <v>下流</v>
          </cell>
          <cell r="K6" t="str">
            <v>上流</v>
          </cell>
          <cell r="M6" t="str">
            <v>下流</v>
          </cell>
          <cell r="N6" t="str">
            <v>上流</v>
          </cell>
          <cell r="O6" t="str">
            <v>下流</v>
          </cell>
          <cell r="P6" t="str">
            <v>上流</v>
          </cell>
          <cell r="Q6" t="str">
            <v>下流</v>
          </cell>
          <cell r="R6" t="str">
            <v>上流</v>
          </cell>
          <cell r="U6" t="str">
            <v>H=3.0</v>
          </cell>
          <cell r="W6" t="str">
            <v>H=2.5</v>
          </cell>
          <cell r="Y6" t="str">
            <v>H=2.0</v>
          </cell>
          <cell r="AA6" t="str">
            <v>H=3.0</v>
          </cell>
          <cell r="AC6" t="str">
            <v>H=2.5</v>
          </cell>
          <cell r="AE6" t="str">
            <v>H=2.0</v>
          </cell>
          <cell r="AI6" t="str">
            <v>減長</v>
          </cell>
          <cell r="AJ6" t="str">
            <v>壁厚</v>
          </cell>
          <cell r="AK6" t="str">
            <v>段差</v>
          </cell>
          <cell r="AL6" t="str">
            <v>可とう</v>
          </cell>
          <cell r="AM6" t="str">
            <v>副管</v>
          </cell>
          <cell r="AN6" t="str">
            <v>上流用</v>
          </cell>
          <cell r="AO6" t="str">
            <v>下流用</v>
          </cell>
          <cell r="AP6" t="str">
            <v>（上）</v>
          </cell>
          <cell r="AQ6" t="str">
            <v>（下）</v>
          </cell>
        </row>
        <row r="8">
          <cell r="B8" t="str">
            <v>【汚水】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L8">
            <v>0</v>
          </cell>
          <cell r="AM8">
            <v>0</v>
          </cell>
        </row>
        <row r="9">
          <cell r="B9" t="str">
            <v>№0</v>
          </cell>
          <cell r="D9" t="str">
            <v>２組</v>
          </cell>
          <cell r="E9" t="str">
            <v xml:space="preserve"> VPφ350</v>
          </cell>
          <cell r="F9">
            <v>0</v>
          </cell>
          <cell r="G9">
            <v>0</v>
          </cell>
          <cell r="H9">
            <v>12.48</v>
          </cell>
          <cell r="J9">
            <v>8.7040000000000006</v>
          </cell>
          <cell r="K9">
            <v>8.7540000000000013</v>
          </cell>
          <cell r="M9">
            <v>3.7759999999999998</v>
          </cell>
          <cell r="N9">
            <v>3.726</v>
          </cell>
          <cell r="O9">
            <v>3.42</v>
          </cell>
          <cell r="P9">
            <v>3.37</v>
          </cell>
          <cell r="Q9">
            <v>3.89</v>
          </cell>
          <cell r="R9">
            <v>3.84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0.6</v>
          </cell>
          <cell r="AJ9">
            <v>0.1</v>
          </cell>
          <cell r="AK9">
            <v>5.0000000000000711E-2</v>
          </cell>
          <cell r="AO9">
            <v>0</v>
          </cell>
          <cell r="AQ9">
            <v>0</v>
          </cell>
        </row>
        <row r="10">
          <cell r="B10" t="str">
            <v>№1</v>
          </cell>
          <cell r="C10" t="str">
            <v>38・37</v>
          </cell>
          <cell r="D10" t="str">
            <v>２組</v>
          </cell>
          <cell r="E10" t="str">
            <v xml:space="preserve"> VPφ350</v>
          </cell>
          <cell r="F10" t="str">
            <v>建込み簡易土留工</v>
          </cell>
          <cell r="G10">
            <v>44</v>
          </cell>
          <cell r="H10">
            <v>12.11</v>
          </cell>
          <cell r="J10">
            <v>8.8420000000000005</v>
          </cell>
          <cell r="K10">
            <v>8.8620000000000001</v>
          </cell>
          <cell r="L10">
            <v>2</v>
          </cell>
          <cell r="M10">
            <v>3.2679999999999998</v>
          </cell>
          <cell r="N10">
            <v>3.2480000000000002</v>
          </cell>
          <cell r="O10">
            <v>2.91</v>
          </cell>
          <cell r="P10">
            <v>2.89</v>
          </cell>
          <cell r="Q10">
            <v>3.38</v>
          </cell>
          <cell r="R10">
            <v>3.36</v>
          </cell>
          <cell r="S10">
            <v>3.61</v>
          </cell>
          <cell r="U10">
            <v>44</v>
          </cell>
          <cell r="V10">
            <v>128.04000000000002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0.6</v>
          </cell>
          <cell r="AJ10">
            <v>0.1</v>
          </cell>
          <cell r="AK10">
            <v>1.9999999999999574E-2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市道</v>
          </cell>
          <cell r="AS10">
            <v>1</v>
          </cell>
        </row>
        <row r="11">
          <cell r="B11" t="str">
            <v>№2</v>
          </cell>
          <cell r="C11">
            <v>36</v>
          </cell>
          <cell r="D11" t="str">
            <v>２組</v>
          </cell>
          <cell r="E11" t="str">
            <v xml:space="preserve"> VPφ350</v>
          </cell>
          <cell r="F11" t="str">
            <v>建込み簡易土留工</v>
          </cell>
          <cell r="G11">
            <v>58</v>
          </cell>
          <cell r="H11">
            <v>12.52</v>
          </cell>
          <cell r="I11">
            <v>7.69</v>
          </cell>
          <cell r="J11">
            <v>8.9779999999999998</v>
          </cell>
          <cell r="K11">
            <v>9.0280000000000005</v>
          </cell>
          <cell r="L11">
            <v>2</v>
          </cell>
          <cell r="M11">
            <v>3.5419999999999998</v>
          </cell>
          <cell r="N11">
            <v>3.492</v>
          </cell>
          <cell r="O11">
            <v>3.18</v>
          </cell>
          <cell r="P11">
            <v>3.18</v>
          </cell>
          <cell r="Q11">
            <v>3.65</v>
          </cell>
          <cell r="R11">
            <v>3.6</v>
          </cell>
          <cell r="S11">
            <v>3.5049999999999999</v>
          </cell>
          <cell r="U11">
            <v>58</v>
          </cell>
          <cell r="V11">
            <v>184.44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0.6</v>
          </cell>
          <cell r="AJ11">
            <v>0.1</v>
          </cell>
          <cell r="AK11">
            <v>5.0000000000000711E-2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市道</v>
          </cell>
          <cell r="AS11">
            <v>2</v>
          </cell>
        </row>
        <row r="12">
          <cell r="B12" t="str">
            <v>№3</v>
          </cell>
          <cell r="C12">
            <v>35</v>
          </cell>
          <cell r="D12" t="str">
            <v>２組</v>
          </cell>
          <cell r="E12" t="str">
            <v xml:space="preserve"> VPφ300</v>
          </cell>
          <cell r="F12" t="str">
            <v>建込み簡易土留工</v>
          </cell>
          <cell r="G12">
            <v>58</v>
          </cell>
          <cell r="H12">
            <v>12.53</v>
          </cell>
          <cell r="J12">
            <v>9.1560000000000006</v>
          </cell>
          <cell r="K12">
            <v>9.1760000000000002</v>
          </cell>
          <cell r="L12">
            <v>2.2000000000000002</v>
          </cell>
          <cell r="M12">
            <v>3.3740000000000001</v>
          </cell>
          <cell r="N12">
            <v>3.3540000000000001</v>
          </cell>
          <cell r="O12">
            <v>3.06</v>
          </cell>
          <cell r="P12">
            <v>3.04</v>
          </cell>
          <cell r="Q12">
            <v>3.48</v>
          </cell>
          <cell r="R12">
            <v>3.46</v>
          </cell>
          <cell r="S12">
            <v>3.54</v>
          </cell>
          <cell r="U12">
            <v>58</v>
          </cell>
          <cell r="V12">
            <v>177.48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0.6</v>
          </cell>
          <cell r="AJ12">
            <v>0.1</v>
          </cell>
          <cell r="AK12">
            <v>1.9999999999999574E-2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市道</v>
          </cell>
          <cell r="AS12">
            <v>3</v>
          </cell>
        </row>
        <row r="13">
          <cell r="B13" t="str">
            <v>№4</v>
          </cell>
          <cell r="C13">
            <v>34</v>
          </cell>
          <cell r="D13" t="str">
            <v>２組</v>
          </cell>
          <cell r="E13" t="str">
            <v xml:space="preserve"> VPφ300</v>
          </cell>
          <cell r="F13" t="str">
            <v>建込み簡易土留工</v>
          </cell>
          <cell r="G13">
            <v>41</v>
          </cell>
          <cell r="H13">
            <v>12.52</v>
          </cell>
          <cell r="J13">
            <v>9.266</v>
          </cell>
          <cell r="L13">
            <v>2.2000000000000002</v>
          </cell>
          <cell r="M13">
            <v>3.254</v>
          </cell>
          <cell r="N13">
            <v>0</v>
          </cell>
          <cell r="O13">
            <v>2.94</v>
          </cell>
          <cell r="P13">
            <v>0</v>
          </cell>
          <cell r="Q13">
            <v>3.36</v>
          </cell>
          <cell r="R13">
            <v>0</v>
          </cell>
          <cell r="S13">
            <v>3.41</v>
          </cell>
          <cell r="U13">
            <v>41</v>
          </cell>
          <cell r="V13">
            <v>120.53999999999999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0.6</v>
          </cell>
          <cell r="AJ13">
            <v>0.1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市道</v>
          </cell>
          <cell r="AS13">
            <v>4</v>
          </cell>
        </row>
        <row r="14"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 t="str">
            <v>s №0</v>
          </cell>
          <cell r="D15" t="str">
            <v>２組</v>
          </cell>
          <cell r="E15" t="str">
            <v xml:space="preserve"> VPφ350</v>
          </cell>
          <cell r="H15">
            <v>12.48</v>
          </cell>
          <cell r="J15">
            <v>8.7040000000000006</v>
          </cell>
          <cell r="K15">
            <v>10.288</v>
          </cell>
          <cell r="M15">
            <v>3.7759999999999998</v>
          </cell>
          <cell r="N15">
            <v>2.1920000000000002</v>
          </cell>
          <cell r="O15">
            <v>3.42</v>
          </cell>
          <cell r="P15">
            <v>1.99</v>
          </cell>
          <cell r="Q15">
            <v>3.89</v>
          </cell>
          <cell r="R15">
            <v>2.2999999999999998</v>
          </cell>
          <cell r="S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0.6</v>
          </cell>
          <cell r="AJ15">
            <v>0.1</v>
          </cell>
          <cell r="AK15">
            <v>1.5839999999999996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 t="str">
            <v>38S-№1</v>
          </cell>
          <cell r="C16" t="str">
            <v>38S</v>
          </cell>
          <cell r="D16" t="str">
            <v>１組</v>
          </cell>
          <cell r="E16" t="str">
            <v>PRPφ200</v>
          </cell>
          <cell r="F16" t="str">
            <v>建込み簡易土留工</v>
          </cell>
          <cell r="G16">
            <v>11</v>
          </cell>
          <cell r="H16">
            <v>12.38</v>
          </cell>
          <cell r="I16">
            <v>10.340999999999999</v>
          </cell>
          <cell r="J16">
            <v>10.321</v>
          </cell>
          <cell r="K16">
            <v>10.631</v>
          </cell>
          <cell r="L16">
            <v>3</v>
          </cell>
          <cell r="M16">
            <v>2.0590000000000002</v>
          </cell>
          <cell r="N16">
            <v>1.7490000000000001</v>
          </cell>
          <cell r="O16">
            <v>1.86</v>
          </cell>
          <cell r="P16">
            <v>1.55</v>
          </cell>
          <cell r="Q16">
            <v>2.16</v>
          </cell>
          <cell r="R16">
            <v>1.85</v>
          </cell>
          <cell r="S16">
            <v>2.23</v>
          </cell>
          <cell r="U16">
            <v>0</v>
          </cell>
          <cell r="V16">
            <v>0</v>
          </cell>
          <cell r="W16">
            <v>11</v>
          </cell>
          <cell r="X16">
            <v>24.53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0.45</v>
          </cell>
          <cell r="AJ16">
            <v>7.4999999999999997E-2</v>
          </cell>
          <cell r="AK16">
            <v>0.3100000000000005</v>
          </cell>
          <cell r="AL16">
            <v>0</v>
          </cell>
          <cell r="AM16">
            <v>1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市道</v>
          </cell>
          <cell r="AS16">
            <v>1</v>
          </cell>
        </row>
        <row r="17">
          <cell r="B17" t="str">
            <v>37Sb-№1</v>
          </cell>
          <cell r="C17" t="str">
            <v>37Sb</v>
          </cell>
          <cell r="D17" t="str">
            <v>１組</v>
          </cell>
          <cell r="E17" t="str">
            <v>PRPφ200</v>
          </cell>
          <cell r="F17" t="str">
            <v>建込み簡易土留工</v>
          </cell>
          <cell r="G17">
            <v>10</v>
          </cell>
          <cell r="H17">
            <v>12.28</v>
          </cell>
          <cell r="I17">
            <v>10.680999999999999</v>
          </cell>
          <cell r="J17">
            <v>10.661</v>
          </cell>
          <cell r="K17">
            <v>10.875999999999999</v>
          </cell>
          <cell r="L17">
            <v>3</v>
          </cell>
          <cell r="M17">
            <v>1.619</v>
          </cell>
          <cell r="N17">
            <v>1.4039999999999999</v>
          </cell>
          <cell r="O17">
            <v>1.42</v>
          </cell>
          <cell r="P17">
            <v>1.2</v>
          </cell>
          <cell r="Q17">
            <v>1.72</v>
          </cell>
          <cell r="R17">
            <v>1.51</v>
          </cell>
          <cell r="S17">
            <v>1.7850000000000001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10</v>
          </cell>
          <cell r="Z17">
            <v>17.850000000000001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0.45</v>
          </cell>
          <cell r="AJ17">
            <v>7.4999999999999997E-2</v>
          </cell>
          <cell r="AK17">
            <v>0.21499999999999986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市道</v>
          </cell>
          <cell r="AS17">
            <v>1</v>
          </cell>
        </row>
        <row r="18">
          <cell r="B18" t="str">
            <v>37Sa-№1</v>
          </cell>
          <cell r="C18" t="str">
            <v>37Sa</v>
          </cell>
          <cell r="D18" t="str">
            <v>Co小型</v>
          </cell>
          <cell r="E18" t="str">
            <v>PRPφ200</v>
          </cell>
          <cell r="F18" t="str">
            <v>素掘り</v>
          </cell>
          <cell r="G18">
            <v>17</v>
          </cell>
          <cell r="H18">
            <v>12.13</v>
          </cell>
          <cell r="I18">
            <v>1</v>
          </cell>
          <cell r="J18">
            <v>10.927000000000001</v>
          </cell>
          <cell r="L18">
            <v>3</v>
          </cell>
          <cell r="M18">
            <v>1.2030000000000001</v>
          </cell>
          <cell r="N18">
            <v>0</v>
          </cell>
          <cell r="O18">
            <v>1</v>
          </cell>
          <cell r="P18">
            <v>0</v>
          </cell>
          <cell r="Q18">
            <v>1.31</v>
          </cell>
          <cell r="R18">
            <v>0</v>
          </cell>
          <cell r="S18">
            <v>1.4100000000000001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17</v>
          </cell>
          <cell r="AH18">
            <v>23.970000000000002</v>
          </cell>
          <cell r="AI18">
            <v>0.15</v>
          </cell>
          <cell r="AJ18">
            <v>0.06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</v>
          </cell>
          <cell r="AR18" t="str">
            <v>市道</v>
          </cell>
          <cell r="AS18">
            <v>1</v>
          </cell>
        </row>
        <row r="19"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 t="str">
            <v>s №1</v>
          </cell>
          <cell r="D20" t="str">
            <v>２組</v>
          </cell>
          <cell r="E20" t="str">
            <v xml:space="preserve"> VPφ350</v>
          </cell>
          <cell r="H20">
            <v>12.11</v>
          </cell>
          <cell r="I20">
            <v>1.7400000000000002</v>
          </cell>
          <cell r="J20">
            <v>8.8420000000000005</v>
          </cell>
          <cell r="K20">
            <v>9.9290000000000003</v>
          </cell>
          <cell r="M20">
            <v>3.2679999999999998</v>
          </cell>
          <cell r="N20">
            <v>2.181</v>
          </cell>
          <cell r="O20">
            <v>2.91</v>
          </cell>
          <cell r="P20">
            <v>1.98</v>
          </cell>
          <cell r="Q20">
            <v>3.38</v>
          </cell>
          <cell r="R20">
            <v>2.2799999999999998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0.6</v>
          </cell>
          <cell r="AJ20">
            <v>0.1</v>
          </cell>
          <cell r="AK20">
            <v>1.0869999999999997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 t="str">
            <v>s' №2</v>
          </cell>
          <cell r="C21" t="str">
            <v>36S</v>
          </cell>
          <cell r="D21" t="str">
            <v>２組</v>
          </cell>
          <cell r="E21" t="str">
            <v>PRPφ200</v>
          </cell>
          <cell r="F21" t="str">
            <v>建込み簡易土留工</v>
          </cell>
          <cell r="G21">
            <v>58</v>
          </cell>
          <cell r="H21">
            <v>12.52</v>
          </cell>
          <cell r="I21">
            <v>1.45</v>
          </cell>
          <cell r="J21">
            <v>10.567</v>
          </cell>
          <cell r="L21">
            <v>11</v>
          </cell>
          <cell r="M21">
            <v>1.9530000000000001</v>
          </cell>
          <cell r="N21">
            <v>0</v>
          </cell>
          <cell r="O21">
            <v>1.75</v>
          </cell>
          <cell r="P21">
            <v>0</v>
          </cell>
          <cell r="Q21">
            <v>2.06</v>
          </cell>
          <cell r="R21">
            <v>0</v>
          </cell>
          <cell r="S21">
            <v>2.17</v>
          </cell>
          <cell r="U21">
            <v>0</v>
          </cell>
          <cell r="V21">
            <v>0</v>
          </cell>
          <cell r="W21">
            <v>58</v>
          </cell>
          <cell r="X21">
            <v>125.86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0.6</v>
          </cell>
          <cell r="AJ21">
            <v>0.1</v>
          </cell>
          <cell r="AK21">
            <v>0</v>
          </cell>
          <cell r="AL21">
            <v>0</v>
          </cell>
          <cell r="AM21">
            <v>1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 t="str">
            <v>市道</v>
          </cell>
          <cell r="AS21">
            <v>2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 t="str">
            <v>s №2</v>
          </cell>
          <cell r="D23" t="str">
            <v>２組</v>
          </cell>
          <cell r="E23" t="str">
            <v xml:space="preserve"> VPφ350</v>
          </cell>
          <cell r="H23">
            <v>12.52</v>
          </cell>
          <cell r="J23">
            <v>8.9779999999999998</v>
          </cell>
          <cell r="K23">
            <v>10.417999999999999</v>
          </cell>
          <cell r="M23">
            <v>3.5419999999999998</v>
          </cell>
          <cell r="N23">
            <v>2.1019999999999999</v>
          </cell>
          <cell r="O23">
            <v>3.18</v>
          </cell>
          <cell r="P23">
            <v>1.9</v>
          </cell>
          <cell r="Q23">
            <v>3.65</v>
          </cell>
          <cell r="R23">
            <v>2.21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0.6</v>
          </cell>
          <cell r="AJ23">
            <v>0.1</v>
          </cell>
          <cell r="AK23">
            <v>1.4399999999999995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 t="str">
            <v>35S-№1</v>
          </cell>
          <cell r="C24" t="str">
            <v>35S</v>
          </cell>
          <cell r="D24" t="str">
            <v>１組</v>
          </cell>
          <cell r="E24" t="str">
            <v>PRPφ200</v>
          </cell>
          <cell r="F24" t="str">
            <v>建込み簡易土留工</v>
          </cell>
          <cell r="G24">
            <v>46.5</v>
          </cell>
          <cell r="H24">
            <v>12.51</v>
          </cell>
          <cell r="I24">
            <v>1.45</v>
          </cell>
          <cell r="J24">
            <v>10.557</v>
          </cell>
          <cell r="K24">
            <v>0</v>
          </cell>
          <cell r="L24">
            <v>3</v>
          </cell>
          <cell r="M24">
            <v>1.9530000000000001</v>
          </cell>
          <cell r="N24">
            <v>0</v>
          </cell>
          <cell r="O24">
            <v>1.75</v>
          </cell>
          <cell r="P24">
            <v>0</v>
          </cell>
          <cell r="Q24">
            <v>2.06</v>
          </cell>
          <cell r="R24">
            <v>0</v>
          </cell>
          <cell r="S24">
            <v>2.1349999999999998</v>
          </cell>
          <cell r="U24">
            <v>0</v>
          </cell>
          <cell r="V24">
            <v>0</v>
          </cell>
          <cell r="W24">
            <v>46.5</v>
          </cell>
          <cell r="X24">
            <v>99.277499999999989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0.45</v>
          </cell>
          <cell r="AJ24">
            <v>7.4999999999999997E-2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 t="str">
            <v>市道</v>
          </cell>
          <cell r="AS24">
            <v>3</v>
          </cell>
        </row>
        <row r="25">
          <cell r="M25">
            <v>0</v>
          </cell>
          <cell r="N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 t="str">
            <v>s №3</v>
          </cell>
          <cell r="D26" t="str">
            <v>２組</v>
          </cell>
          <cell r="E26" t="str">
            <v xml:space="preserve"> VPφ300</v>
          </cell>
          <cell r="H26">
            <v>12.53</v>
          </cell>
          <cell r="J26">
            <v>9.1560000000000006</v>
          </cell>
          <cell r="K26">
            <v>10.337999999999999</v>
          </cell>
          <cell r="M26">
            <v>3.3740000000000001</v>
          </cell>
          <cell r="N26">
            <v>2.1920000000000002</v>
          </cell>
          <cell r="O26">
            <v>3.06</v>
          </cell>
          <cell r="P26">
            <v>1.99</v>
          </cell>
          <cell r="Q26">
            <v>3.48</v>
          </cell>
          <cell r="R26">
            <v>2.2999999999999998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0.6</v>
          </cell>
          <cell r="AJ26">
            <v>0.1</v>
          </cell>
          <cell r="AK26">
            <v>1.1819999999999986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7">
          <cell r="B27" t="str">
            <v>34S-№1</v>
          </cell>
          <cell r="C27" t="str">
            <v>34S</v>
          </cell>
          <cell r="D27" t="str">
            <v>１組</v>
          </cell>
          <cell r="E27" t="str">
            <v>PRPφ200</v>
          </cell>
          <cell r="F27" t="str">
            <v>建込み簡易土留工</v>
          </cell>
          <cell r="G27">
            <v>20</v>
          </cell>
          <cell r="H27">
            <v>12.51</v>
          </cell>
          <cell r="I27">
            <v>10.417999999999999</v>
          </cell>
          <cell r="J27">
            <v>10.398</v>
          </cell>
          <cell r="L27">
            <v>3</v>
          </cell>
          <cell r="M27">
            <v>2.1120000000000001</v>
          </cell>
          <cell r="N27">
            <v>0</v>
          </cell>
          <cell r="O27">
            <v>1.91</v>
          </cell>
          <cell r="P27">
            <v>0</v>
          </cell>
          <cell r="Q27">
            <v>2.2200000000000002</v>
          </cell>
          <cell r="R27">
            <v>0</v>
          </cell>
          <cell r="S27">
            <v>2.2599999999999998</v>
          </cell>
          <cell r="U27">
            <v>0</v>
          </cell>
          <cell r="V27">
            <v>0</v>
          </cell>
          <cell r="W27">
            <v>20</v>
          </cell>
          <cell r="X27">
            <v>45.199999999999996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0.45</v>
          </cell>
          <cell r="AJ27">
            <v>7.4999999999999997E-2</v>
          </cell>
          <cell r="AK27">
            <v>0</v>
          </cell>
          <cell r="AL27">
            <v>0</v>
          </cell>
          <cell r="AM27">
            <v>1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 t="str">
            <v>市道</v>
          </cell>
          <cell r="AS27">
            <v>4</v>
          </cell>
        </row>
        <row r="28">
          <cell r="Q28">
            <v>0</v>
          </cell>
          <cell r="R28">
            <v>0</v>
          </cell>
          <cell r="S28">
            <v>0</v>
          </cell>
        </row>
        <row r="29">
          <cell r="Q29">
            <v>0</v>
          </cell>
          <cell r="R29">
            <v>0</v>
          </cell>
          <cell r="S29">
            <v>0</v>
          </cell>
        </row>
        <row r="30">
          <cell r="Q30">
            <v>0</v>
          </cell>
          <cell r="R30">
            <v>0</v>
          </cell>
          <cell r="S30">
            <v>0</v>
          </cell>
        </row>
        <row r="31">
          <cell r="Q31">
            <v>0</v>
          </cell>
          <cell r="R31">
            <v>0</v>
          </cell>
          <cell r="S31">
            <v>0</v>
          </cell>
        </row>
        <row r="33">
          <cell r="F33" t="str">
            <v>推進</v>
          </cell>
          <cell r="G33">
            <v>201</v>
          </cell>
          <cell r="I33" t="str">
            <v>C.P</v>
          </cell>
          <cell r="L33" t="str">
            <v>１組</v>
          </cell>
          <cell r="M33">
            <v>7.7430000000000003</v>
          </cell>
          <cell r="N33">
            <v>4</v>
          </cell>
          <cell r="O33">
            <v>1.9357500000000001</v>
          </cell>
          <cell r="U33">
            <v>201</v>
          </cell>
          <cell r="V33">
            <v>610.5</v>
          </cell>
          <cell r="W33">
            <v>135.5</v>
          </cell>
          <cell r="X33">
            <v>294.86749999999995</v>
          </cell>
          <cell r="Y33">
            <v>10</v>
          </cell>
          <cell r="Z33">
            <v>17.850000000000001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17</v>
          </cell>
          <cell r="AH33">
            <v>23.970000000000002</v>
          </cell>
        </row>
        <row r="34">
          <cell r="F34" t="str">
            <v>開削</v>
          </cell>
          <cell r="G34">
            <v>162.5</v>
          </cell>
          <cell r="I34" t="str">
            <v>既設管渠</v>
          </cell>
          <cell r="L34" t="str">
            <v>２組</v>
          </cell>
          <cell r="M34">
            <v>33.127000000000002</v>
          </cell>
          <cell r="N34">
            <v>10</v>
          </cell>
          <cell r="O34">
            <v>3.3127000000000004</v>
          </cell>
        </row>
        <row r="35">
          <cell r="F35" t="str">
            <v>合計</v>
          </cell>
          <cell r="G35">
            <v>363.5</v>
          </cell>
          <cell r="I35" t="str">
            <v>地盤</v>
          </cell>
          <cell r="L35" t="str">
            <v>組0</v>
          </cell>
          <cell r="M35">
            <v>0</v>
          </cell>
          <cell r="N35">
            <v>0</v>
          </cell>
          <cell r="O35" t="e">
            <v>#DIV/0!</v>
          </cell>
          <cell r="U35">
            <v>3.0373134328358211</v>
          </cell>
          <cell r="W35">
            <v>2.1761439114391141</v>
          </cell>
          <cell r="Y35">
            <v>1.7850000000000001</v>
          </cell>
          <cell r="AA35">
            <v>0</v>
          </cell>
          <cell r="AC35">
            <v>0</v>
          </cell>
          <cell r="AE35">
            <v>0</v>
          </cell>
          <cell r="AG35">
            <v>1.4100000000000001</v>
          </cell>
        </row>
        <row r="36">
          <cell r="I36" t="str">
            <v>流入管</v>
          </cell>
        </row>
        <row r="37">
          <cell r="I37" t="str">
            <v>他埋設</v>
          </cell>
          <cell r="M37">
            <v>200000</v>
          </cell>
          <cell r="O37">
            <v>400000</v>
          </cell>
          <cell r="S37">
            <v>80000</v>
          </cell>
          <cell r="U37">
            <v>30000</v>
          </cell>
          <cell r="W37">
            <v>25000</v>
          </cell>
          <cell r="Y37">
            <v>21800</v>
          </cell>
          <cell r="AA37">
            <v>30000</v>
          </cell>
          <cell r="AC37">
            <v>25000</v>
          </cell>
          <cell r="AE37">
            <v>22000</v>
          </cell>
          <cell r="AG37">
            <v>14000</v>
          </cell>
        </row>
        <row r="38">
          <cell r="M38">
            <v>800000</v>
          </cell>
          <cell r="O38">
            <v>4000000</v>
          </cell>
          <cell r="S38">
            <v>0</v>
          </cell>
          <cell r="U38">
            <v>6030000</v>
          </cell>
          <cell r="W38">
            <v>3387500</v>
          </cell>
          <cell r="Y38">
            <v>218000</v>
          </cell>
          <cell r="AA38">
            <v>0</v>
          </cell>
          <cell r="AC38">
            <v>0</v>
          </cell>
          <cell r="AE38">
            <v>0</v>
          </cell>
          <cell r="AG38">
            <v>238000</v>
          </cell>
          <cell r="AI38" t="str">
            <v>概算計</v>
          </cell>
          <cell r="AJ38">
            <v>14673500</v>
          </cell>
        </row>
        <row r="40">
          <cell r="B40" t="str">
            <v>№4</v>
          </cell>
          <cell r="D40" t="str">
            <v>組立2号</v>
          </cell>
          <cell r="E40" t="str">
            <v xml:space="preserve"> VPφ300</v>
          </cell>
          <cell r="H40">
            <v>12.52</v>
          </cell>
          <cell r="J40">
            <v>9.266</v>
          </cell>
          <cell r="K40">
            <v>9.3160000000000007</v>
          </cell>
          <cell r="M40">
            <v>3.254</v>
          </cell>
          <cell r="N40">
            <v>3.2040000000000002</v>
          </cell>
          <cell r="O40">
            <v>2.94</v>
          </cell>
          <cell r="P40">
            <v>3</v>
          </cell>
          <cell r="Q40">
            <v>3.36</v>
          </cell>
          <cell r="R40">
            <v>3.31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0.6</v>
          </cell>
          <cell r="AJ40">
            <v>7.4999999999999997E-2</v>
          </cell>
          <cell r="AK40">
            <v>5.0000000000000711E-2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 t="str">
            <v>34d'-№1</v>
          </cell>
          <cell r="D41" t="str">
            <v>組1</v>
          </cell>
          <cell r="E41" t="str">
            <v>PRPφ200</v>
          </cell>
          <cell r="F41" t="str">
            <v>建込み簡易土留工</v>
          </cell>
          <cell r="G41">
            <v>15</v>
          </cell>
          <cell r="H41">
            <v>12.45</v>
          </cell>
          <cell r="I41">
            <v>2.6</v>
          </cell>
          <cell r="J41">
            <v>9.3610000000000007</v>
          </cell>
          <cell r="K41">
            <v>9.6050000000000004</v>
          </cell>
          <cell r="L41">
            <v>3</v>
          </cell>
          <cell r="M41">
            <v>3.089</v>
          </cell>
          <cell r="N41">
            <v>2.8450000000000002</v>
          </cell>
          <cell r="O41">
            <v>2.89</v>
          </cell>
          <cell r="P41">
            <v>2.64</v>
          </cell>
          <cell r="Q41">
            <v>3.19</v>
          </cell>
          <cell r="R41">
            <v>2.95</v>
          </cell>
          <cell r="S41">
            <v>3.25</v>
          </cell>
          <cell r="U41">
            <v>15</v>
          </cell>
          <cell r="V41">
            <v>43.35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0.45</v>
          </cell>
          <cell r="AJ41">
            <v>7.4999999999999997E-2</v>
          </cell>
          <cell r="AK41">
            <v>0.24399999999999977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2">
          <cell r="B42" t="str">
            <v>34d'-№2</v>
          </cell>
          <cell r="D42" t="str">
            <v>組1</v>
          </cell>
          <cell r="E42" t="str">
            <v>PRPφ200</v>
          </cell>
          <cell r="F42" t="str">
            <v>建込み簡易土留工</v>
          </cell>
          <cell r="G42">
            <v>38</v>
          </cell>
          <cell r="H42">
            <v>12.46</v>
          </cell>
          <cell r="I42">
            <v>9.7390000000000008</v>
          </cell>
          <cell r="J42">
            <v>9.7190000000000012</v>
          </cell>
          <cell r="L42">
            <v>3</v>
          </cell>
          <cell r="M42">
            <v>2.7410000000000001</v>
          </cell>
          <cell r="N42">
            <v>0</v>
          </cell>
          <cell r="O42">
            <v>2.54</v>
          </cell>
          <cell r="P42">
            <v>0</v>
          </cell>
          <cell r="Q42">
            <v>2.84</v>
          </cell>
          <cell r="R42">
            <v>0</v>
          </cell>
          <cell r="S42">
            <v>2.895</v>
          </cell>
          <cell r="U42">
            <v>38</v>
          </cell>
          <cell r="V42">
            <v>96.52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0.45</v>
          </cell>
          <cell r="AJ42">
            <v>7.4999999999999997E-2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 t="str">
            <v>県道</v>
          </cell>
          <cell r="AS42">
            <v>3</v>
          </cell>
        </row>
        <row r="43">
          <cell r="M43">
            <v>0</v>
          </cell>
          <cell r="N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№4</v>
          </cell>
          <cell r="D44" t="str">
            <v>組立2号</v>
          </cell>
          <cell r="E44" t="str">
            <v xml:space="preserve"> VPφ300</v>
          </cell>
          <cell r="H44">
            <v>12.52</v>
          </cell>
          <cell r="J44">
            <v>9.266</v>
          </cell>
          <cell r="K44">
            <v>9.8049999999999997</v>
          </cell>
          <cell r="M44">
            <v>3.254</v>
          </cell>
          <cell r="N44">
            <v>2.7149999999999999</v>
          </cell>
          <cell r="O44">
            <v>2.94</v>
          </cell>
          <cell r="P44">
            <v>2.5099999999999998</v>
          </cell>
          <cell r="Q44">
            <v>3.36</v>
          </cell>
          <cell r="R44">
            <v>2.82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0.6</v>
          </cell>
          <cell r="AJ44">
            <v>7.4999999999999997E-2</v>
          </cell>
          <cell r="AK44">
            <v>0.5389999999999997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5">
          <cell r="B45" t="str">
            <v>34g-№1</v>
          </cell>
          <cell r="D45" t="str">
            <v>組立2号</v>
          </cell>
          <cell r="E45" t="str">
            <v>PRPφ200</v>
          </cell>
          <cell r="F45" t="str">
            <v>建込み簡易土留工</v>
          </cell>
          <cell r="G45">
            <v>44</v>
          </cell>
          <cell r="H45">
            <v>12.96</v>
          </cell>
          <cell r="I45">
            <v>1.7999999999999998</v>
          </cell>
          <cell r="J45">
            <v>9.9369999999999994</v>
          </cell>
          <cell r="K45">
            <v>9.9870000000000001</v>
          </cell>
          <cell r="L45">
            <v>3</v>
          </cell>
          <cell r="M45">
            <v>3.0230000000000001</v>
          </cell>
          <cell r="N45">
            <v>2.9729999999999999</v>
          </cell>
          <cell r="O45">
            <v>2.82</v>
          </cell>
          <cell r="P45">
            <v>2.77</v>
          </cell>
          <cell r="Q45">
            <v>3.13</v>
          </cell>
          <cell r="R45">
            <v>3.08</v>
          </cell>
          <cell r="S45">
            <v>2.9749999999999996</v>
          </cell>
          <cell r="U45">
            <v>44</v>
          </cell>
          <cell r="V45">
            <v>124.08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0.6</v>
          </cell>
          <cell r="AJ45">
            <v>7.4999999999999997E-2</v>
          </cell>
          <cell r="AK45">
            <v>5.0000000000000711E-2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6">
          <cell r="B46" t="str">
            <v>35a'-№1</v>
          </cell>
          <cell r="D46" t="str">
            <v>組1</v>
          </cell>
          <cell r="E46" t="str">
            <v>PRPφ200</v>
          </cell>
          <cell r="F46" t="str">
            <v>建込み簡易土留工</v>
          </cell>
          <cell r="G46">
            <v>9</v>
          </cell>
          <cell r="H46">
            <v>13.06</v>
          </cell>
          <cell r="J46">
            <v>10.014000000000001</v>
          </cell>
          <cell r="K46">
            <v>10.034000000000001</v>
          </cell>
          <cell r="L46">
            <v>3</v>
          </cell>
          <cell r="M46">
            <v>3.0459999999999998</v>
          </cell>
          <cell r="N46">
            <v>3.0259999999999998</v>
          </cell>
          <cell r="O46">
            <v>2.84</v>
          </cell>
          <cell r="P46">
            <v>2.82</v>
          </cell>
          <cell r="Q46">
            <v>3.15</v>
          </cell>
          <cell r="R46">
            <v>3.13</v>
          </cell>
          <cell r="S46">
            <v>3.1150000000000002</v>
          </cell>
          <cell r="U46">
            <v>9</v>
          </cell>
          <cell r="V46">
            <v>25.56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0.45</v>
          </cell>
          <cell r="AJ46">
            <v>7.4999999999999997E-2</v>
          </cell>
          <cell r="AK46">
            <v>1.9999999999999574E-2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 t="str">
            <v>県道</v>
          </cell>
          <cell r="AS46">
            <v>3</v>
          </cell>
        </row>
        <row r="47">
          <cell r="B47" t="str">
            <v>35a'-№2</v>
          </cell>
          <cell r="D47" t="str">
            <v>組1</v>
          </cell>
          <cell r="E47" t="str">
            <v>PRPφ200</v>
          </cell>
          <cell r="F47" t="str">
            <v>建込み簡易土留工</v>
          </cell>
          <cell r="G47">
            <v>23</v>
          </cell>
          <cell r="H47">
            <v>13.19</v>
          </cell>
          <cell r="I47">
            <v>10.122999999999999</v>
          </cell>
          <cell r="J47">
            <v>10.103</v>
          </cell>
          <cell r="L47">
            <v>3</v>
          </cell>
          <cell r="M47">
            <v>3.0870000000000002</v>
          </cell>
          <cell r="N47">
            <v>0</v>
          </cell>
          <cell r="O47">
            <v>2.88</v>
          </cell>
          <cell r="P47">
            <v>0</v>
          </cell>
          <cell r="Q47">
            <v>3.19</v>
          </cell>
          <cell r="R47">
            <v>0</v>
          </cell>
          <cell r="S47">
            <v>3.16</v>
          </cell>
          <cell r="U47">
            <v>23</v>
          </cell>
          <cell r="V47">
            <v>66.239999999999995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0.45</v>
          </cell>
          <cell r="AJ47">
            <v>7.4999999999999997E-2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 t="str">
            <v>県道</v>
          </cell>
          <cell r="AS47">
            <v>3</v>
          </cell>
        </row>
        <row r="50">
          <cell r="B50" t="str">
            <v>№0</v>
          </cell>
          <cell r="D50" t="str">
            <v>組立2号</v>
          </cell>
          <cell r="E50" t="str">
            <v xml:space="preserve"> VPφ350</v>
          </cell>
          <cell r="F50">
            <v>0</v>
          </cell>
          <cell r="G50">
            <v>0</v>
          </cell>
          <cell r="H50">
            <v>12.48</v>
          </cell>
          <cell r="J50">
            <v>8.7040000000000006</v>
          </cell>
          <cell r="K50">
            <v>8.7240000000000002</v>
          </cell>
          <cell r="M50">
            <v>3.7759999999999998</v>
          </cell>
          <cell r="N50">
            <v>3.7559999999999998</v>
          </cell>
          <cell r="O50">
            <v>3.42</v>
          </cell>
          <cell r="P50">
            <v>3.4</v>
          </cell>
          <cell r="Q50">
            <v>3.89</v>
          </cell>
          <cell r="R50">
            <v>3.86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0.6</v>
          </cell>
          <cell r="AJ50">
            <v>7.4999999999999997E-2</v>
          </cell>
          <cell r="AK50">
            <v>1.9999999999999574E-2</v>
          </cell>
          <cell r="AO50">
            <v>0</v>
          </cell>
          <cell r="AQ50">
            <v>0</v>
          </cell>
        </row>
        <row r="51">
          <cell r="B51" t="str">
            <v>№1-1</v>
          </cell>
          <cell r="D51" t="str">
            <v>組立2号</v>
          </cell>
          <cell r="E51" t="str">
            <v>PRPφ350</v>
          </cell>
          <cell r="F51" t="str">
            <v>建込み簡易土留工</v>
          </cell>
          <cell r="G51">
            <v>11</v>
          </cell>
          <cell r="H51">
            <v>12.38</v>
          </cell>
          <cell r="J51">
            <v>8.7460000000000004</v>
          </cell>
          <cell r="K51">
            <v>8.766</v>
          </cell>
          <cell r="L51">
            <v>2</v>
          </cell>
          <cell r="M51">
            <v>3.6339999999999999</v>
          </cell>
          <cell r="N51">
            <v>3.6139999999999999</v>
          </cell>
          <cell r="O51">
            <v>3.28</v>
          </cell>
          <cell r="P51">
            <v>3.26</v>
          </cell>
          <cell r="Q51">
            <v>3.74</v>
          </cell>
          <cell r="R51">
            <v>3.72</v>
          </cell>
          <cell r="S51">
            <v>3.8</v>
          </cell>
          <cell r="U51">
            <v>11</v>
          </cell>
          <cell r="V51">
            <v>36.08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0.6</v>
          </cell>
          <cell r="AJ51">
            <v>7.4999999999999997E-2</v>
          </cell>
          <cell r="AK51">
            <v>1.9999999999999574E-2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 t="str">
            <v>市道</v>
          </cell>
          <cell r="AS51">
            <v>1</v>
          </cell>
        </row>
        <row r="52">
          <cell r="B52" t="str">
            <v>№1-2</v>
          </cell>
          <cell r="D52" t="str">
            <v>組立2号</v>
          </cell>
          <cell r="E52" t="str">
            <v>PRPφ350</v>
          </cell>
          <cell r="F52" t="str">
            <v>建込み簡易土留工</v>
          </cell>
          <cell r="G52">
            <v>10</v>
          </cell>
          <cell r="H52">
            <v>12.28</v>
          </cell>
          <cell r="J52">
            <v>8.7859999999999996</v>
          </cell>
          <cell r="K52">
            <v>8.8059999999999992</v>
          </cell>
          <cell r="L52">
            <v>2</v>
          </cell>
          <cell r="M52">
            <v>3.4940000000000002</v>
          </cell>
          <cell r="N52">
            <v>3.4740000000000002</v>
          </cell>
          <cell r="O52">
            <v>3.14</v>
          </cell>
          <cell r="P52">
            <v>3.12</v>
          </cell>
          <cell r="Q52">
            <v>3.6</v>
          </cell>
          <cell r="R52">
            <v>3.58</v>
          </cell>
          <cell r="S52">
            <v>3.66</v>
          </cell>
          <cell r="U52">
            <v>10</v>
          </cell>
          <cell r="V52">
            <v>31.400000000000002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0.6</v>
          </cell>
          <cell r="AJ52">
            <v>7.4999999999999997E-2</v>
          </cell>
          <cell r="AK52">
            <v>1.9999999999999574E-2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 t="str">
            <v>市道</v>
          </cell>
          <cell r="AS52">
            <v>1</v>
          </cell>
        </row>
        <row r="53">
          <cell r="B53" t="str">
            <v>№1</v>
          </cell>
          <cell r="D53" t="str">
            <v>組立2号</v>
          </cell>
          <cell r="E53" t="str">
            <v>PRPφ350</v>
          </cell>
          <cell r="F53" t="str">
            <v>建込み簡易土留工</v>
          </cell>
          <cell r="G53">
            <v>23.5</v>
          </cell>
          <cell r="H53">
            <v>12.11</v>
          </cell>
          <cell r="J53">
            <v>8.8529999999999998</v>
          </cell>
          <cell r="K53">
            <v>8.8729999999999993</v>
          </cell>
          <cell r="L53">
            <v>2</v>
          </cell>
          <cell r="M53">
            <v>3.2570000000000001</v>
          </cell>
          <cell r="N53">
            <v>3.2370000000000001</v>
          </cell>
          <cell r="O53">
            <v>2.9</v>
          </cell>
          <cell r="P53">
            <v>2.88</v>
          </cell>
          <cell r="Q53">
            <v>3.36</v>
          </cell>
          <cell r="R53">
            <v>3.34</v>
          </cell>
          <cell r="S53">
            <v>3.4699999999999998</v>
          </cell>
          <cell r="U53">
            <v>23.5</v>
          </cell>
          <cell r="V53">
            <v>68.149999999999991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0.6</v>
          </cell>
          <cell r="AJ53">
            <v>7.4999999999999997E-2</v>
          </cell>
          <cell r="AK53">
            <v>1.9999999999999574E-2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 t="str">
            <v>市道</v>
          </cell>
          <cell r="AS53">
            <v>1</v>
          </cell>
        </row>
        <row r="54">
          <cell r="B54" t="str">
            <v>№2</v>
          </cell>
          <cell r="D54" t="str">
            <v>組1</v>
          </cell>
          <cell r="E54" t="str">
            <v>PRPφ350</v>
          </cell>
          <cell r="F54" t="str">
            <v>建込み簡易土留工</v>
          </cell>
          <cell r="G54">
            <v>58</v>
          </cell>
          <cell r="H54">
            <v>12.52</v>
          </cell>
          <cell r="I54">
            <v>7.69</v>
          </cell>
          <cell r="J54">
            <v>8.9890000000000008</v>
          </cell>
          <cell r="K54">
            <v>9.0090000000000003</v>
          </cell>
          <cell r="L54">
            <v>2</v>
          </cell>
          <cell r="M54">
            <v>3.5310000000000001</v>
          </cell>
          <cell r="N54">
            <v>3.5110000000000001</v>
          </cell>
          <cell r="O54">
            <v>3.18</v>
          </cell>
          <cell r="P54">
            <v>3.16</v>
          </cell>
          <cell r="Q54">
            <v>3.64</v>
          </cell>
          <cell r="R54">
            <v>3.62</v>
          </cell>
          <cell r="S54">
            <v>3.49</v>
          </cell>
          <cell r="U54">
            <v>58</v>
          </cell>
          <cell r="V54">
            <v>184.44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0.45</v>
          </cell>
          <cell r="AJ54">
            <v>7.4999999999999997E-2</v>
          </cell>
          <cell r="AK54">
            <v>1.9999999999999574E-2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 t="str">
            <v>市道</v>
          </cell>
          <cell r="AS54">
            <v>1</v>
          </cell>
        </row>
        <row r="55">
          <cell r="B55" t="str">
            <v>№2-1</v>
          </cell>
          <cell r="D55" t="str">
            <v>組立2号</v>
          </cell>
          <cell r="E55" t="str">
            <v>PRPφ350</v>
          </cell>
          <cell r="F55" t="str">
            <v>建込み簡易土留工</v>
          </cell>
          <cell r="G55">
            <v>46.5</v>
          </cell>
          <cell r="H55">
            <v>12.51</v>
          </cell>
          <cell r="J55">
            <v>9.1020000000000003</v>
          </cell>
          <cell r="K55">
            <v>9.152000000000001</v>
          </cell>
          <cell r="L55">
            <v>2</v>
          </cell>
          <cell r="M55">
            <v>3.4079999999999999</v>
          </cell>
          <cell r="N55">
            <v>3.3580000000000001</v>
          </cell>
          <cell r="O55">
            <v>3.05</v>
          </cell>
          <cell r="P55">
            <v>3.05</v>
          </cell>
          <cell r="Q55">
            <v>3.51</v>
          </cell>
          <cell r="R55">
            <v>3.46</v>
          </cell>
          <cell r="S55">
            <v>3.5649999999999999</v>
          </cell>
          <cell r="U55">
            <v>46.5</v>
          </cell>
          <cell r="V55">
            <v>141.82499999999999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0.6</v>
          </cell>
          <cell r="AJ55">
            <v>7.4999999999999997E-2</v>
          </cell>
          <cell r="AK55">
            <v>5.0000000000000711E-2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 t="str">
            <v>県道</v>
          </cell>
          <cell r="AS55">
            <v>1</v>
          </cell>
        </row>
        <row r="56">
          <cell r="B56" t="str">
            <v>№3</v>
          </cell>
          <cell r="D56" t="str">
            <v>組1</v>
          </cell>
          <cell r="E56" t="str">
            <v>PRPφ300</v>
          </cell>
          <cell r="F56" t="str">
            <v>建込み簡易土留工</v>
          </cell>
          <cell r="G56">
            <v>12</v>
          </cell>
          <cell r="H56">
            <v>12.53</v>
          </cell>
          <cell r="J56">
            <v>9.1780000000000008</v>
          </cell>
          <cell r="K56">
            <v>9.1980000000000004</v>
          </cell>
          <cell r="L56">
            <v>2.2000000000000002</v>
          </cell>
          <cell r="M56">
            <v>3.3519999999999999</v>
          </cell>
          <cell r="N56">
            <v>3.3319999999999999</v>
          </cell>
          <cell r="O56">
            <v>3.05</v>
          </cell>
          <cell r="P56">
            <v>3.03</v>
          </cell>
          <cell r="Q56">
            <v>3.46</v>
          </cell>
          <cell r="R56">
            <v>3.44</v>
          </cell>
          <cell r="S56">
            <v>3.46</v>
          </cell>
          <cell r="U56">
            <v>12</v>
          </cell>
          <cell r="V56">
            <v>36.599999999999994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0.45</v>
          </cell>
          <cell r="AJ56">
            <v>7.4999999999999997E-2</v>
          </cell>
          <cell r="AK56">
            <v>1.9999999999999574E-2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 t="str">
            <v>国道歩道</v>
          </cell>
          <cell r="AS56">
            <v>1</v>
          </cell>
        </row>
        <row r="57">
          <cell r="B57" t="str">
            <v>№3-1</v>
          </cell>
          <cell r="D57" t="str">
            <v>組立2号</v>
          </cell>
          <cell r="E57" t="str">
            <v>PRPφ300</v>
          </cell>
          <cell r="F57" t="str">
            <v>建込み簡易土留工</v>
          </cell>
          <cell r="G57">
            <v>18</v>
          </cell>
          <cell r="H57">
            <v>12.52</v>
          </cell>
          <cell r="J57">
            <v>9.2379999999999995</v>
          </cell>
          <cell r="K57">
            <v>9.2579999999999991</v>
          </cell>
          <cell r="L57">
            <v>2.2000000000000002</v>
          </cell>
          <cell r="M57">
            <v>3.282</v>
          </cell>
          <cell r="N57">
            <v>3.262</v>
          </cell>
          <cell r="O57">
            <v>2.98</v>
          </cell>
          <cell r="P57">
            <v>2.96</v>
          </cell>
          <cell r="Q57">
            <v>3.39</v>
          </cell>
          <cell r="R57">
            <v>3.37</v>
          </cell>
          <cell r="S57">
            <v>3.415</v>
          </cell>
          <cell r="U57">
            <v>18</v>
          </cell>
          <cell r="V57">
            <v>53.64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0.6</v>
          </cell>
          <cell r="AJ57">
            <v>7.4999999999999997E-2</v>
          </cell>
          <cell r="AK57">
            <v>1.9999999999999574E-2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 t="str">
            <v>県道</v>
          </cell>
          <cell r="AS57">
            <v>1</v>
          </cell>
        </row>
        <row r="58">
          <cell r="B58" t="str">
            <v>№4</v>
          </cell>
          <cell r="D58" t="str">
            <v>組立2号</v>
          </cell>
          <cell r="E58" t="str">
            <v>PRPφ300</v>
          </cell>
          <cell r="F58" t="str">
            <v>建込み簡易土留工</v>
          </cell>
          <cell r="G58">
            <v>23</v>
          </cell>
          <cell r="H58">
            <v>12.52</v>
          </cell>
          <cell r="J58">
            <v>9.3089999999999993</v>
          </cell>
          <cell r="L58">
            <v>2.2000000000000002</v>
          </cell>
          <cell r="M58">
            <v>3.2109999999999999</v>
          </cell>
          <cell r="N58">
            <v>0</v>
          </cell>
          <cell r="O58">
            <v>2.91</v>
          </cell>
          <cell r="P58">
            <v>0</v>
          </cell>
          <cell r="Q58">
            <v>3.32</v>
          </cell>
          <cell r="R58">
            <v>0</v>
          </cell>
          <cell r="S58">
            <v>3.3449999999999998</v>
          </cell>
          <cell r="U58">
            <v>23</v>
          </cell>
          <cell r="V58">
            <v>66.930000000000007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0.6</v>
          </cell>
          <cell r="AJ58">
            <v>7.4999999999999997E-2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 t="str">
            <v>県道</v>
          </cell>
          <cell r="AS58">
            <v>1</v>
          </cell>
        </row>
        <row r="60">
          <cell r="G60">
            <v>202</v>
          </cell>
        </row>
      </sheetData>
      <sheetData sheetId="1"/>
      <sheetData sheetId="2"/>
      <sheetData sheetId="3">
        <row r="5">
          <cell r="D5" t="str">
            <v>管径　200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応札検討"/>
      <sheetName val="計算表紙"/>
      <sheetName val="提出表紙"/>
      <sheetName val="内訳書表紙"/>
      <sheetName val="見積内訳"/>
      <sheetName val="見積明細"/>
      <sheetName val="部品単価"/>
      <sheetName val="労務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D</v>
          </cell>
        </row>
        <row r="5">
          <cell r="B5" t="str">
            <v>A</v>
          </cell>
        </row>
        <row r="6">
          <cell r="B6" t="str">
            <v>B</v>
          </cell>
        </row>
        <row r="7">
          <cell r="B7" t="str">
            <v>E</v>
          </cell>
        </row>
        <row r="8">
          <cell r="B8" t="str">
            <v>C</v>
          </cell>
        </row>
        <row r="9">
          <cell r="B9" t="str">
            <v>F</v>
          </cell>
        </row>
        <row r="10">
          <cell r="B10" t="str">
            <v>G</v>
          </cell>
        </row>
        <row r="11">
          <cell r="B11" t="str">
            <v>H</v>
          </cell>
        </row>
        <row r="12">
          <cell r="B12" t="str">
            <v>I</v>
          </cell>
        </row>
        <row r="13">
          <cell r="B13" t="str">
            <v>J</v>
          </cell>
        </row>
        <row r="23">
          <cell r="B23" t="str">
            <v>X</v>
          </cell>
        </row>
      </sheetData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鏡"/>
      <sheetName val="空調換気"/>
      <sheetName val="衛生設備"/>
    </sheetNames>
    <sheetDataSet>
      <sheetData sheetId="0">
        <row r="2">
          <cell r="B2">
            <v>20400</v>
          </cell>
        </row>
      </sheetData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都提出資料"/>
      <sheetName val="表紙概要"/>
      <sheetName val="総括書"/>
      <sheetName val="内訳"/>
      <sheetName val="代価"/>
      <sheetName val="労務"/>
      <sheetName val="材料"/>
      <sheetName val="一覧表"/>
      <sheetName val="材料調書"/>
      <sheetName val="設定"/>
      <sheetName val="調書"/>
      <sheetName val="調書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書"/>
      <sheetName val="内訳"/>
      <sheetName val="別紙1a"/>
      <sheetName val="別紙１b"/>
      <sheetName val="別紙２（５）"/>
      <sheetName val="別紙３a"/>
      <sheetName val="別紙３b"/>
      <sheetName val="別紙４"/>
      <sheetName val="別紙５"/>
      <sheetName val="別紙６a"/>
      <sheetName val="別紙６ｂ"/>
      <sheetName val="全体計画7a"/>
      <sheetName val="別紙７b"/>
      <sheetName val="別紙８ab"/>
      <sheetName val="別紙９"/>
      <sheetName val="別紙１０"/>
      <sheetName val="別紙11a,b"/>
      <sheetName val="別紙１２ab"/>
      <sheetName val="別紙１３"/>
      <sheetName val="別紙１４"/>
      <sheetName val="別紙16a,b"/>
      <sheetName val="別紙１７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変更履歴"/>
      <sheetName val="物質収支"/>
      <sheetName val="前処理・炉規模"/>
      <sheetName val="プラズマ用灰量計算（低質ごみ）"/>
      <sheetName val="灰量計算"/>
      <sheetName val="灰組成計算"/>
      <sheetName val="溶融運転計画（焼却3炉）没"/>
      <sheetName val="溶融運転計画（焼却2炉）没"/>
      <sheetName val="試運転工程表(20041115)"/>
    </sheetNames>
    <sheetDataSet>
      <sheetData sheetId="0"/>
      <sheetData sheetId="1"/>
      <sheetData sheetId="2"/>
      <sheetData sheetId="3" refreshError="1">
        <row r="4">
          <cell r="D4">
            <v>3</v>
          </cell>
        </row>
        <row r="10">
          <cell r="D10">
            <v>270.92018247763298</v>
          </cell>
        </row>
        <row r="11">
          <cell r="D11">
            <v>812.76054743289887</v>
          </cell>
        </row>
        <row r="15">
          <cell r="D15">
            <v>0</v>
          </cell>
        </row>
        <row r="17">
          <cell r="D17">
            <v>0.03</v>
          </cell>
        </row>
        <row r="29">
          <cell r="D29">
            <v>86.363699999999994</v>
          </cell>
        </row>
        <row r="42">
          <cell r="D42">
            <v>0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Sheet"/>
      <sheetName val="DataSheet"/>
    </sheetNames>
    <sheetDataSet>
      <sheetData sheetId="0" refreshError="1"/>
      <sheetData sheetId="1">
        <row r="5">
          <cell r="A5" t="str">
            <v>01</v>
          </cell>
          <cell r="B5">
            <v>71677590</v>
          </cell>
          <cell r="C5" t="str">
            <v>01</v>
          </cell>
          <cell r="D5">
            <v>6806990</v>
          </cell>
          <cell r="E5" t="str">
            <v>01</v>
          </cell>
          <cell r="F5">
            <v>6058480</v>
          </cell>
          <cell r="G5" t="str">
            <v>01</v>
          </cell>
          <cell r="H5">
            <v>3708120</v>
          </cell>
          <cell r="K5">
            <v>25790</v>
          </cell>
          <cell r="M5">
            <v>103120</v>
          </cell>
          <cell r="S5" t="str">
            <v>01</v>
          </cell>
          <cell r="T5">
            <v>1216500</v>
          </cell>
          <cell r="U5" t="str">
            <v>05</v>
          </cell>
          <cell r="V5">
            <v>218880</v>
          </cell>
          <cell r="X5">
            <v>854730</v>
          </cell>
          <cell r="AE5" t="str">
            <v>21001</v>
          </cell>
          <cell r="AF5">
            <v>16526800</v>
          </cell>
          <cell r="AG5" t="str">
            <v>21002</v>
          </cell>
          <cell r="AH5">
            <v>334650</v>
          </cell>
          <cell r="AK5">
            <v>49716910</v>
          </cell>
          <cell r="AM5">
            <v>26657700</v>
          </cell>
          <cell r="AO5">
            <v>1723000</v>
          </cell>
          <cell r="AQ5">
            <v>6239680</v>
          </cell>
          <cell r="AS5">
            <v>710730</v>
          </cell>
          <cell r="AW5">
            <v>3704970</v>
          </cell>
          <cell r="AY5">
            <v>5405610</v>
          </cell>
          <cell r="BA5">
            <v>8578970</v>
          </cell>
        </row>
        <row r="6">
          <cell r="A6" t="str">
            <v>02</v>
          </cell>
          <cell r="B6">
            <v>42138280</v>
          </cell>
          <cell r="C6" t="str">
            <v>02</v>
          </cell>
          <cell r="D6">
            <v>7760880</v>
          </cell>
          <cell r="E6" t="str">
            <v>03</v>
          </cell>
          <cell r="F6">
            <v>5108820</v>
          </cell>
          <cell r="G6" t="str">
            <v>02</v>
          </cell>
          <cell r="H6">
            <v>3512350</v>
          </cell>
          <cell r="S6" t="str">
            <v>03</v>
          </cell>
          <cell r="T6">
            <v>271750</v>
          </cell>
          <cell r="AE6" t="str">
            <v>21002</v>
          </cell>
          <cell r="AF6">
            <v>9662620</v>
          </cell>
        </row>
        <row r="7">
          <cell r="A7" t="str">
            <v>03</v>
          </cell>
          <cell r="B7">
            <v>24837030</v>
          </cell>
          <cell r="C7" t="str">
            <v>03</v>
          </cell>
          <cell r="D7">
            <v>4539850</v>
          </cell>
          <cell r="G7" t="str">
            <v>03</v>
          </cell>
          <cell r="H7">
            <v>2622590</v>
          </cell>
        </row>
        <row r="8">
          <cell r="A8" t="str">
            <v>04</v>
          </cell>
          <cell r="B8">
            <v>60557850</v>
          </cell>
          <cell r="C8" t="str">
            <v>04</v>
          </cell>
          <cell r="D8">
            <v>4518810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口予測11.08.07"/>
      <sheetName val="組合人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取扱説明書"/>
      <sheetName val="物質収支"/>
      <sheetName val="燃焼入力"/>
      <sheetName val="燃焼計算"/>
      <sheetName val="蒸気計算"/>
      <sheetName val="便利！"/>
      <sheetName val="基本定数等"/>
      <sheetName val="gas_T_to_H"/>
      <sheetName val="gas_H_toT"/>
      <sheetName val="SAT"/>
      <sheetName val="steam_S1"/>
      <sheetName val="steam_S2"/>
      <sheetName val="MBR_空気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C2">
            <v>22.413830000000001</v>
          </cell>
        </row>
        <row r="4">
          <cell r="C4">
            <v>35.453000000000003</v>
          </cell>
        </row>
        <row r="5">
          <cell r="C5">
            <v>32.066000000000003</v>
          </cell>
        </row>
        <row r="6">
          <cell r="C6">
            <v>12.010999999999999</v>
          </cell>
        </row>
        <row r="7">
          <cell r="C7">
            <v>14.007</v>
          </cell>
        </row>
        <row r="8">
          <cell r="C8">
            <v>15.9994</v>
          </cell>
        </row>
        <row r="9">
          <cell r="C9">
            <v>1.0079</v>
          </cell>
        </row>
        <row r="10">
          <cell r="C10">
            <v>40.078000000000003</v>
          </cell>
        </row>
        <row r="11">
          <cell r="C11">
            <v>22.98977</v>
          </cell>
        </row>
        <row r="12">
          <cell r="E12">
            <v>8100</v>
          </cell>
        </row>
        <row r="18">
          <cell r="C18">
            <v>273.14999999999998</v>
          </cell>
        </row>
        <row r="19">
          <cell r="C19">
            <v>6.2170876999999996</v>
          </cell>
        </row>
        <row r="20">
          <cell r="C20">
            <v>597.5</v>
          </cell>
        </row>
        <row r="21">
          <cell r="C21">
            <v>20.2498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ｺﾋﾟｰc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み処理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面溶融入力"/>
      <sheetName val="表面溶融計算"/>
      <sheetName val="物質収支（3炉）"/>
      <sheetName val="物質収支（2炉）"/>
      <sheetName val="物質収支（1炉）"/>
      <sheetName val="プラズマ入力(3炉)"/>
      <sheetName val="プラズマ入力(2炉)"/>
      <sheetName val="プラズマ入力(1炉)"/>
      <sheetName val="プラズマ計算(3炉)"/>
      <sheetName val="プラズマ計算(2炉)"/>
      <sheetName val="プラズマ計算(1炉)"/>
      <sheetName val="便利！"/>
      <sheetName val="基本定数等"/>
      <sheetName val="gas_T_to_H"/>
      <sheetName val="gas_H_t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2">
          <cell r="C22">
            <v>20.095600000000001</v>
          </cell>
        </row>
      </sheetData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Sheet"/>
      <sheetName val="DataSheet"/>
    </sheetNames>
    <sheetDataSet>
      <sheetData sheetId="0"/>
      <sheetData sheetId="1">
        <row r="5">
          <cell r="J5" t="str">
            <v>199704</v>
          </cell>
          <cell r="M5" t="str">
            <v>199704</v>
          </cell>
          <cell r="N5">
            <v>1.66</v>
          </cell>
        </row>
        <row r="6">
          <cell r="M6" t="str">
            <v>199705</v>
          </cell>
          <cell r="N6">
            <v>2.14</v>
          </cell>
        </row>
        <row r="7">
          <cell r="M7" t="str">
            <v>199706</v>
          </cell>
          <cell r="N7">
            <v>0.61</v>
          </cell>
        </row>
        <row r="8">
          <cell r="M8" t="str">
            <v>199707</v>
          </cell>
          <cell r="N8">
            <v>0.81</v>
          </cell>
        </row>
        <row r="9">
          <cell r="M9" t="str">
            <v>199708</v>
          </cell>
          <cell r="N9">
            <v>2.11</v>
          </cell>
        </row>
        <row r="10">
          <cell r="M10" t="str">
            <v>199709</v>
          </cell>
          <cell r="N10">
            <v>2.0099999999999998</v>
          </cell>
        </row>
        <row r="11">
          <cell r="M11" t="str">
            <v>199710</v>
          </cell>
          <cell r="N11">
            <v>1.38</v>
          </cell>
        </row>
        <row r="12">
          <cell r="M12" t="str">
            <v>199711</v>
          </cell>
          <cell r="N12">
            <v>0.25</v>
          </cell>
        </row>
        <row r="13">
          <cell r="M13" t="str">
            <v>199712</v>
          </cell>
          <cell r="N13">
            <v>0.02</v>
          </cell>
        </row>
        <row r="14">
          <cell r="M14" t="str">
            <v>199803</v>
          </cell>
          <cell r="N14">
            <v>0.12</v>
          </cell>
        </row>
        <row r="15">
          <cell r="M15" t="str">
            <v>199804</v>
          </cell>
          <cell r="N15">
            <v>0.46</v>
          </cell>
        </row>
        <row r="16">
          <cell r="M16" t="str">
            <v>199805</v>
          </cell>
          <cell r="N16">
            <v>0.76</v>
          </cell>
        </row>
        <row r="17">
          <cell r="M17" t="str">
            <v>199806</v>
          </cell>
          <cell r="N17">
            <v>0.55000000000000004</v>
          </cell>
        </row>
        <row r="18">
          <cell r="M18" t="str">
            <v>199807</v>
          </cell>
          <cell r="N18">
            <v>2.71</v>
          </cell>
        </row>
        <row r="19">
          <cell r="M19" t="str">
            <v>199808</v>
          </cell>
          <cell r="N19">
            <v>0.45</v>
          </cell>
        </row>
        <row r="20">
          <cell r="M20" t="str">
            <v>199809</v>
          </cell>
          <cell r="N20">
            <v>1.89</v>
          </cell>
        </row>
        <row r="21">
          <cell r="M21" t="str">
            <v>199810</v>
          </cell>
          <cell r="N21">
            <v>0.66</v>
          </cell>
        </row>
        <row r="22">
          <cell r="M22" t="str">
            <v>199811</v>
          </cell>
          <cell r="N22">
            <v>0.26</v>
          </cell>
        </row>
        <row r="23">
          <cell r="M23" t="str">
            <v>199812</v>
          </cell>
          <cell r="N23">
            <v>0.23</v>
          </cell>
        </row>
        <row r="24">
          <cell r="M24" t="str">
            <v>199901</v>
          </cell>
          <cell r="N24">
            <v>0.56000000000000005</v>
          </cell>
        </row>
        <row r="25">
          <cell r="M25" t="str">
            <v>199903</v>
          </cell>
          <cell r="N25">
            <v>0.14000000000000001</v>
          </cell>
        </row>
        <row r="26">
          <cell r="M26" t="str">
            <v>199904</v>
          </cell>
          <cell r="N26">
            <v>1.26</v>
          </cell>
        </row>
        <row r="27">
          <cell r="M27" t="str">
            <v>199905</v>
          </cell>
          <cell r="N27">
            <v>0.47</v>
          </cell>
        </row>
        <row r="28">
          <cell r="M28" t="str">
            <v>199906</v>
          </cell>
          <cell r="N28">
            <v>4.22</v>
          </cell>
        </row>
        <row r="29">
          <cell r="M29" t="str">
            <v>199907</v>
          </cell>
          <cell r="N29">
            <v>1.05</v>
          </cell>
        </row>
        <row r="30">
          <cell r="M30" t="str">
            <v>199908</v>
          </cell>
          <cell r="N30">
            <v>1.24</v>
          </cell>
        </row>
        <row r="31">
          <cell r="M31" t="str">
            <v>199909</v>
          </cell>
          <cell r="N31">
            <v>2.57</v>
          </cell>
        </row>
        <row r="32">
          <cell r="M32" t="str">
            <v>199910</v>
          </cell>
          <cell r="N32">
            <v>2.0499999999999998</v>
          </cell>
        </row>
        <row r="33">
          <cell r="M33" t="str">
            <v>199911</v>
          </cell>
          <cell r="N33">
            <v>2.25</v>
          </cell>
        </row>
        <row r="34">
          <cell r="M34" t="str">
            <v>199912</v>
          </cell>
          <cell r="N34">
            <v>1.53</v>
          </cell>
        </row>
        <row r="35">
          <cell r="M35" t="str">
            <v>200001</v>
          </cell>
          <cell r="N35">
            <v>1.03</v>
          </cell>
        </row>
        <row r="36">
          <cell r="M36" t="str">
            <v>200002</v>
          </cell>
          <cell r="N36">
            <v>2.97</v>
          </cell>
        </row>
        <row r="37">
          <cell r="M37" t="str">
            <v>200003</v>
          </cell>
          <cell r="N37">
            <v>2.8</v>
          </cell>
        </row>
        <row r="38">
          <cell r="M38" t="str">
            <v>200004</v>
          </cell>
          <cell r="N38">
            <v>2.52</v>
          </cell>
        </row>
        <row r="39">
          <cell r="M39" t="str">
            <v>200005</v>
          </cell>
          <cell r="N39">
            <v>3.78</v>
          </cell>
        </row>
        <row r="40">
          <cell r="M40" t="str">
            <v>200006</v>
          </cell>
          <cell r="N40">
            <v>3.76</v>
          </cell>
        </row>
        <row r="41">
          <cell r="M41" t="str">
            <v>200007</v>
          </cell>
          <cell r="N41">
            <v>2.2799999999999998</v>
          </cell>
        </row>
        <row r="42">
          <cell r="M42" t="str">
            <v>200008</v>
          </cell>
          <cell r="N42">
            <v>2.08</v>
          </cell>
        </row>
        <row r="43">
          <cell r="M43" t="str">
            <v>200009</v>
          </cell>
          <cell r="N43">
            <v>3.28</v>
          </cell>
        </row>
        <row r="44">
          <cell r="M44" t="str">
            <v>200010</v>
          </cell>
          <cell r="N44">
            <v>1.47</v>
          </cell>
        </row>
        <row r="45">
          <cell r="M45" t="str">
            <v>200011</v>
          </cell>
          <cell r="N45">
            <v>0.13</v>
          </cell>
        </row>
        <row r="46">
          <cell r="M46" t="str">
            <v>200012</v>
          </cell>
          <cell r="N46">
            <v>2.04</v>
          </cell>
        </row>
        <row r="47">
          <cell r="M47" t="str">
            <v>200101</v>
          </cell>
          <cell r="N47">
            <v>1.21</v>
          </cell>
        </row>
        <row r="48">
          <cell r="M48" t="str">
            <v>200102</v>
          </cell>
          <cell r="N48">
            <v>1.72</v>
          </cell>
        </row>
        <row r="49">
          <cell r="M49" t="str">
            <v>200103</v>
          </cell>
          <cell r="N49">
            <v>1.52</v>
          </cell>
        </row>
        <row r="50">
          <cell r="M50" t="str">
            <v>200104</v>
          </cell>
          <cell r="N50">
            <v>18</v>
          </cell>
        </row>
        <row r="51">
          <cell r="M51" t="str">
            <v>200105</v>
          </cell>
          <cell r="N51">
            <v>15.68</v>
          </cell>
        </row>
        <row r="52">
          <cell r="M52" t="str">
            <v>200106</v>
          </cell>
          <cell r="N52">
            <v>8.14</v>
          </cell>
        </row>
        <row r="53">
          <cell r="M53" t="str">
            <v>200107</v>
          </cell>
          <cell r="N53">
            <v>2.87</v>
          </cell>
        </row>
        <row r="54">
          <cell r="M54" t="str">
            <v>200108</v>
          </cell>
          <cell r="N54">
            <v>4.87</v>
          </cell>
        </row>
        <row r="55">
          <cell r="M55" t="str">
            <v>200109</v>
          </cell>
          <cell r="N55">
            <v>7.55</v>
          </cell>
        </row>
        <row r="56">
          <cell r="M56" t="str">
            <v>200110</v>
          </cell>
          <cell r="N56">
            <v>6.48</v>
          </cell>
        </row>
        <row r="57">
          <cell r="M57" t="str">
            <v>200111</v>
          </cell>
          <cell r="N57">
            <v>4.43</v>
          </cell>
        </row>
        <row r="58">
          <cell r="M58" t="str">
            <v>200112</v>
          </cell>
          <cell r="N58">
            <v>4.3099999999999996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FL40"/>
      <sheetName val="HF32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FL40"/>
      <sheetName val="HF32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BOX"/>
      <sheetName val="BOX-2連"/>
    </sheetNames>
    <sheetDataSet>
      <sheetData sheetId="0"/>
      <sheetData sheetId="1">
        <row r="61">
          <cell r="G61">
            <v>0.5</v>
          </cell>
          <cell r="O61">
            <v>0.5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"/>
      <sheetName val="特Ｂ縦断"/>
      <sheetName val="布設汚水"/>
      <sheetName val="雨水入力"/>
      <sheetName val="汚水入力"/>
      <sheetName val="計算,集計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初期画面"/>
      <sheetName val="事業条件"/>
      <sheetName val="詳細条件"/>
      <sheetName val="財務諸表"/>
      <sheetName val="グラフ"/>
      <sheetName val="グラフ作業用"/>
      <sheetName val="感度分析(処理委託費)"/>
      <sheetName val="感度分析"/>
      <sheetName val="前提条件"/>
      <sheetName val="諸経費計算"/>
      <sheetName val="結果まとめ"/>
    </sheetNames>
    <sheetDataSet>
      <sheetData sheetId="0"/>
      <sheetData sheetId="1"/>
      <sheetData sheetId="2" refreshError="1">
        <row r="5">
          <cell r="B5" t="str">
            <v>PFI事業詳細条件</v>
          </cell>
        </row>
        <row r="76">
          <cell r="B76" t="str">
            <v>資産</v>
          </cell>
        </row>
        <row r="173">
          <cell r="B173" t="str">
            <v>負債</v>
          </cell>
        </row>
        <row r="258">
          <cell r="B258" t="str">
            <v>資本</v>
          </cell>
        </row>
        <row r="300">
          <cell r="B300" t="str">
            <v>交付税措置（PFI）</v>
          </cell>
        </row>
        <row r="312">
          <cell r="B312" t="str">
            <v>PSC詳細条件</v>
          </cell>
        </row>
        <row r="361">
          <cell r="B361" t="str">
            <v>地方債</v>
          </cell>
        </row>
        <row r="428">
          <cell r="B428" t="str">
            <v>交付税措置（PSC）</v>
          </cell>
        </row>
        <row r="471">
          <cell r="B471" t="str">
            <v>その他</v>
          </cell>
        </row>
        <row r="483">
          <cell r="B483" t="str">
            <v>ユーザ使用欄</v>
          </cell>
        </row>
      </sheetData>
      <sheetData sheetId="3" refreshError="1">
        <row r="9">
          <cell r="A9" t="str">
            <v>損益計算書</v>
          </cell>
        </row>
        <row r="111">
          <cell r="A111" t="str">
            <v>貸借対照表</v>
          </cell>
        </row>
        <row r="140">
          <cell r="A140" t="str">
            <v>キャッシュフロー計算書</v>
          </cell>
        </row>
        <row r="179">
          <cell r="A179" t="str">
            <v>IRR</v>
          </cell>
        </row>
        <row r="245">
          <cell r="A245" t="str">
            <v>PFI事業の公共収支表</v>
          </cell>
        </row>
        <row r="312">
          <cell r="A312" t="str">
            <v>PSCの公共収支表</v>
          </cell>
        </row>
        <row r="385">
          <cell r="A385" t="str">
            <v>ＶＦＭ</v>
          </cell>
        </row>
      </sheetData>
      <sheetData sheetId="4"/>
      <sheetData sheetId="5"/>
      <sheetData sheetId="6" refreshError="1">
        <row r="8">
          <cell r="C8">
            <v>11000</v>
          </cell>
        </row>
      </sheetData>
      <sheetData sheetId="7" refreshError="1">
        <row r="9">
          <cell r="C9">
            <v>62500</v>
          </cell>
        </row>
      </sheetData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1"/>
    </sheetNames>
    <definedNames>
      <definedName name="IV電線"/>
      <definedName name="UP率"/>
    </defined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寸法計画と薬剤使用量"/>
      <sheetName val="外形図1"/>
      <sheetName val="外形図2"/>
      <sheetName val="外形図3"/>
      <sheetName val="外形図4"/>
      <sheetName val="外形図5"/>
      <sheetName val="設備電力"/>
      <sheetName val="負荷リスト"/>
      <sheetName val="重量計算"/>
      <sheetName val="詳細設計（未）"/>
      <sheetName val="寸法計画"/>
      <sheetName val="Sheet2"/>
      <sheetName val="Sheet3"/>
      <sheetName val="試運転工程表(20041115)"/>
      <sheetName val="Sheet1"/>
      <sheetName val="プルダウン"/>
    </sheetNames>
    <sheetDataSet>
      <sheetData sheetId="0" refreshError="1">
        <row r="120">
          <cell r="B120" t="str">
            <v>サイロ</v>
          </cell>
        </row>
        <row r="121">
          <cell r="C121" t="str">
            <v>消石灰</v>
          </cell>
        </row>
        <row r="140">
          <cell r="C140" t="str">
            <v>反応助剤</v>
          </cell>
        </row>
      </sheetData>
      <sheetData sheetId="1" refreshError="1">
        <row r="49">
          <cell r="F49" t="str">
            <v>城南</v>
          </cell>
        </row>
      </sheetData>
      <sheetData sheetId="2"/>
      <sheetData sheetId="3"/>
      <sheetData sheetId="4"/>
      <sheetData sheetId="5"/>
      <sheetData sheetId="6" refreshError="1">
        <row r="2">
          <cell r="F2" t="str">
            <v>特殊排出装置</v>
          </cell>
        </row>
        <row r="4">
          <cell r="J4">
            <v>1</v>
          </cell>
        </row>
        <row r="6">
          <cell r="C6" t="str">
            <v>貯留槽用空気圧縮機</v>
          </cell>
        </row>
        <row r="7">
          <cell r="J7">
            <v>1</v>
          </cell>
        </row>
        <row r="19">
          <cell r="C19" t="str">
            <v>ドレントラップ</v>
          </cell>
        </row>
        <row r="21">
          <cell r="J21">
            <v>1</v>
          </cell>
        </row>
        <row r="22">
          <cell r="J22">
            <v>2.4E-2</v>
          </cell>
        </row>
        <row r="23">
          <cell r="C23" t="str">
            <v>除湿機</v>
          </cell>
        </row>
        <row r="25">
          <cell r="J25">
            <v>1</v>
          </cell>
        </row>
        <row r="26">
          <cell r="J26">
            <v>0.24</v>
          </cell>
        </row>
        <row r="28">
          <cell r="C28" t="str">
            <v>消石灰スラリー</v>
          </cell>
          <cell r="F28" t="str">
            <v>定量供給機</v>
          </cell>
        </row>
        <row r="32">
          <cell r="J32">
            <v>0</v>
          </cell>
        </row>
        <row r="35">
          <cell r="J35">
            <v>0</v>
          </cell>
        </row>
        <row r="39">
          <cell r="F39">
            <v>1</v>
          </cell>
          <cell r="J39">
            <v>0.75</v>
          </cell>
        </row>
        <row r="40">
          <cell r="F40">
            <v>3</v>
          </cell>
          <cell r="J40">
            <v>0.75</v>
          </cell>
        </row>
        <row r="43">
          <cell r="J43">
            <v>0</v>
          </cell>
        </row>
        <row r="44">
          <cell r="J44" t="str">
            <v>0</v>
          </cell>
        </row>
        <row r="48">
          <cell r="F48">
            <v>1</v>
          </cell>
          <cell r="J48">
            <v>0.75</v>
          </cell>
        </row>
        <row r="49">
          <cell r="F49">
            <v>5</v>
          </cell>
          <cell r="J49">
            <v>0.4</v>
          </cell>
        </row>
        <row r="53">
          <cell r="F53">
            <v>0</v>
          </cell>
        </row>
        <row r="57">
          <cell r="J57">
            <v>0</v>
          </cell>
        </row>
        <row r="61">
          <cell r="F61">
            <v>1</v>
          </cell>
          <cell r="J61">
            <v>0.75</v>
          </cell>
        </row>
        <row r="62">
          <cell r="F62">
            <v>3</v>
          </cell>
          <cell r="J62">
            <v>0.4</v>
          </cell>
        </row>
        <row r="63">
          <cell r="C63" t="str">
            <v>輸送ブロワ</v>
          </cell>
        </row>
        <row r="64">
          <cell r="J64">
            <v>2</v>
          </cell>
        </row>
        <row r="65">
          <cell r="J65">
            <v>1</v>
          </cell>
        </row>
        <row r="69">
          <cell r="J69">
            <v>30</v>
          </cell>
        </row>
        <row r="71">
          <cell r="C71" t="str">
            <v>吸込ファン</v>
          </cell>
        </row>
        <row r="72">
          <cell r="J72">
            <v>0</v>
          </cell>
        </row>
        <row r="73">
          <cell r="J73">
            <v>0</v>
          </cell>
        </row>
        <row r="74">
          <cell r="C74" t="str">
            <v xml:space="preserve"> シェーカー</v>
          </cell>
        </row>
        <row r="75">
          <cell r="J75">
            <v>0</v>
          </cell>
        </row>
        <row r="76">
          <cell r="J76" t="str">
            <v>0</v>
          </cell>
        </row>
        <row r="77">
          <cell r="C77" t="str">
            <v>フレコンパック搬入用ホイスト</v>
          </cell>
        </row>
        <row r="78">
          <cell r="J78">
            <v>0</v>
          </cell>
        </row>
        <row r="82">
          <cell r="J82">
            <v>0.4</v>
          </cell>
        </row>
        <row r="93">
          <cell r="C93" t="str">
            <v>溶解槽用</v>
          </cell>
        </row>
        <row r="94">
          <cell r="J94">
            <v>0</v>
          </cell>
        </row>
        <row r="95">
          <cell r="J95" t="str">
            <v>0</v>
          </cell>
        </row>
        <row r="96">
          <cell r="C96" t="str">
            <v>換気ファン</v>
          </cell>
        </row>
        <row r="98">
          <cell r="J98" t="str">
            <v>0</v>
          </cell>
        </row>
        <row r="99">
          <cell r="C99" t="str">
            <v>溶解槽落ち口ヒータ</v>
          </cell>
        </row>
        <row r="100">
          <cell r="J100">
            <v>0</v>
          </cell>
        </row>
        <row r="101">
          <cell r="J101" t="str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 (2)"/>
      <sheetName val="目次"/>
      <sheetName val="数量総括"/>
      <sheetName val="管渠布設"/>
      <sheetName val="管渠基礎"/>
      <sheetName val="山留工"/>
      <sheetName val="ﾋｭｰﾑ管(φ500）築造"/>
      <sheetName val="塩ビ管(φ250雨）築造"/>
      <sheetName val="塩ビ管（φ350雨）築造"/>
      <sheetName val="塩ビ管（φ400雨）築造"/>
      <sheetName val="塩ビ管（φ200汚）築造 (1)"/>
      <sheetName val="塩ビ管（φ200汚）築造 (2)"/>
      <sheetName val="土量総括"/>
      <sheetName val="管土雨斜"/>
      <sheetName val="管土雨張"/>
      <sheetName val="管土雨建"/>
      <sheetName val="管土汚斜 "/>
      <sheetName val="管土汚張"/>
      <sheetName val="管土汚建"/>
      <sheetName val="控除斜堀"/>
      <sheetName val="控除直堀"/>
      <sheetName val="特１雨水 "/>
      <sheetName val="特１汚水"/>
      <sheetName val="１号雨水"/>
      <sheetName val="１号組立人孔"/>
      <sheetName val="１号組立人孔 (2)"/>
      <sheetName val="１号組立人孔 (3)"/>
      <sheetName val="１号汚水"/>
      <sheetName val="２号雨水"/>
      <sheetName val="２号組立人孔"/>
      <sheetName val="根拠"/>
      <sheetName val="２号汚水"/>
      <sheetName val="３号雨水"/>
      <sheetName val="３号汚水"/>
      <sheetName val="４号雨水"/>
      <sheetName val="４号汚水"/>
      <sheetName val="人孔下部"/>
      <sheetName val="副管工"/>
      <sheetName val="組立人孔用副管工（エンビ１）"/>
      <sheetName val="組立人工副管工（エンビ２）"/>
      <sheetName val="組立人工下部工数量"/>
      <sheetName val="舗装撤去復旧"/>
      <sheetName val="取付管集計表"/>
      <sheetName val="取築集計表"/>
      <sheetName val="取管数(A)"/>
      <sheetName val="取管数(B)"/>
      <sheetName val="取管数(C)"/>
      <sheetName val="取管数(Ｄ)"/>
      <sheetName val="取付算出"/>
      <sheetName val="平均数量（雨水）"/>
      <sheetName val="取付数量"/>
      <sheetName val="単位数量（雨水宅地桝）"/>
      <sheetName val="単位数量（汚水宅地桝）"/>
      <sheetName val="旧ﾋｭｰﾑ管築造 （平成10年度以前）"/>
      <sheetName val="旧塩ビ管築造（平成10年度以前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">
          <cell r="FA10" t="str">
            <v>張立工</v>
          </cell>
          <cell r="FB10" t="str">
            <v>H=3.0m</v>
          </cell>
          <cell r="FD10">
            <v>0</v>
          </cell>
          <cell r="FF10">
            <v>0</v>
          </cell>
          <cell r="FH10">
            <v>0</v>
          </cell>
          <cell r="FJ10">
            <v>0</v>
          </cell>
          <cell r="FL10">
            <v>0</v>
          </cell>
          <cell r="FN10">
            <v>0</v>
          </cell>
          <cell r="FP10">
            <v>0</v>
          </cell>
          <cell r="FR10">
            <v>0</v>
          </cell>
          <cell r="FT10">
            <v>0</v>
          </cell>
          <cell r="FV10">
            <v>0</v>
          </cell>
          <cell r="FX10">
            <v>0</v>
          </cell>
          <cell r="FZ10">
            <v>0</v>
          </cell>
          <cell r="GB10">
            <v>0</v>
          </cell>
          <cell r="GD10">
            <v>0</v>
          </cell>
          <cell r="GF10">
            <v>0</v>
          </cell>
          <cell r="GJ10">
            <v>0</v>
          </cell>
        </row>
        <row r="11">
          <cell r="FA11" t="str">
            <v>張立工</v>
          </cell>
          <cell r="FB11" t="str">
            <v>H=4.0m</v>
          </cell>
          <cell r="FD11">
            <v>0</v>
          </cell>
          <cell r="FF11">
            <v>0</v>
          </cell>
          <cell r="FH11">
            <v>0</v>
          </cell>
          <cell r="FJ11">
            <v>0</v>
          </cell>
          <cell r="FL11">
            <v>0</v>
          </cell>
          <cell r="FN11">
            <v>0</v>
          </cell>
          <cell r="FP11">
            <v>0</v>
          </cell>
          <cell r="FR11">
            <v>0</v>
          </cell>
          <cell r="FT11">
            <v>0</v>
          </cell>
          <cell r="FV11">
            <v>0</v>
          </cell>
          <cell r="FX11">
            <v>0</v>
          </cell>
          <cell r="FZ11">
            <v>0</v>
          </cell>
          <cell r="GB11">
            <v>0</v>
          </cell>
          <cell r="GD11">
            <v>0</v>
          </cell>
          <cell r="GF11">
            <v>0</v>
          </cell>
          <cell r="GJ11">
            <v>0</v>
          </cell>
        </row>
        <row r="12">
          <cell r="FA12" t="str">
            <v>建込み</v>
          </cell>
          <cell r="FB12" t="str">
            <v>H=3.0m</v>
          </cell>
          <cell r="FD12">
            <v>0</v>
          </cell>
          <cell r="FF12">
            <v>0</v>
          </cell>
          <cell r="FH12">
            <v>0</v>
          </cell>
          <cell r="FJ12">
            <v>0</v>
          </cell>
          <cell r="FL12">
            <v>0</v>
          </cell>
          <cell r="FN12">
            <v>0</v>
          </cell>
          <cell r="FP12">
            <v>0</v>
          </cell>
          <cell r="FR12">
            <v>0</v>
          </cell>
          <cell r="FT12">
            <v>0</v>
          </cell>
          <cell r="FV12">
            <v>0</v>
          </cell>
          <cell r="FX12">
            <v>0</v>
          </cell>
          <cell r="FZ12">
            <v>0</v>
          </cell>
          <cell r="GB12">
            <v>0</v>
          </cell>
          <cell r="GD12">
            <v>0</v>
          </cell>
          <cell r="GF12">
            <v>0</v>
          </cell>
          <cell r="GJ12">
            <v>0</v>
          </cell>
        </row>
        <row r="13">
          <cell r="FA13" t="str">
            <v>建込み</v>
          </cell>
          <cell r="FB13" t="str">
            <v>H=3.5m</v>
          </cell>
          <cell r="FD13">
            <v>0</v>
          </cell>
          <cell r="FF13">
            <v>0</v>
          </cell>
          <cell r="FH13">
            <v>0</v>
          </cell>
          <cell r="FJ13">
            <v>0</v>
          </cell>
          <cell r="FL13">
            <v>0</v>
          </cell>
          <cell r="FN13">
            <v>0</v>
          </cell>
          <cell r="FP13">
            <v>0</v>
          </cell>
          <cell r="FR13">
            <v>0</v>
          </cell>
          <cell r="FT13">
            <v>0</v>
          </cell>
          <cell r="FV13">
            <v>0</v>
          </cell>
          <cell r="FX13">
            <v>0</v>
          </cell>
          <cell r="FZ13">
            <v>0</v>
          </cell>
          <cell r="GB13">
            <v>0</v>
          </cell>
          <cell r="GD13">
            <v>0</v>
          </cell>
          <cell r="GF13">
            <v>0</v>
          </cell>
          <cell r="GJ13">
            <v>0</v>
          </cell>
        </row>
        <row r="14">
          <cell r="FA14" t="str">
            <v>建込み</v>
          </cell>
          <cell r="FB14" t="str">
            <v>H=4.0m</v>
          </cell>
          <cell r="FD14">
            <v>0</v>
          </cell>
          <cell r="FF14">
            <v>0</v>
          </cell>
          <cell r="FH14">
            <v>0</v>
          </cell>
          <cell r="FJ14">
            <v>0</v>
          </cell>
          <cell r="FL14">
            <v>0</v>
          </cell>
          <cell r="FN14">
            <v>0</v>
          </cell>
          <cell r="FP14">
            <v>0</v>
          </cell>
          <cell r="FR14">
            <v>0</v>
          </cell>
          <cell r="FT14">
            <v>0</v>
          </cell>
          <cell r="FV14">
            <v>0</v>
          </cell>
          <cell r="FX14">
            <v>0</v>
          </cell>
          <cell r="FZ14">
            <v>0</v>
          </cell>
          <cell r="GB14">
            <v>0</v>
          </cell>
          <cell r="GD14">
            <v>0</v>
          </cell>
          <cell r="GF14">
            <v>0</v>
          </cell>
          <cell r="GJ14">
            <v>0</v>
          </cell>
        </row>
        <row r="15">
          <cell r="FA15" t="str">
            <v>建込み</v>
          </cell>
          <cell r="FB15" t="str">
            <v>H=4.5m</v>
          </cell>
          <cell r="FD15">
            <v>0</v>
          </cell>
          <cell r="FF15">
            <v>0</v>
          </cell>
          <cell r="FH15">
            <v>0</v>
          </cell>
          <cell r="FJ15">
            <v>0</v>
          </cell>
          <cell r="FL15">
            <v>0</v>
          </cell>
          <cell r="FN15">
            <v>0</v>
          </cell>
          <cell r="FP15">
            <v>0</v>
          </cell>
          <cell r="FR15">
            <v>0</v>
          </cell>
          <cell r="FT15">
            <v>0</v>
          </cell>
          <cell r="FV15">
            <v>0</v>
          </cell>
          <cell r="FX15">
            <v>0</v>
          </cell>
          <cell r="FZ15">
            <v>0</v>
          </cell>
          <cell r="GB15">
            <v>0</v>
          </cell>
          <cell r="GD15">
            <v>0</v>
          </cell>
          <cell r="GF15">
            <v>0</v>
          </cell>
          <cell r="GJ15">
            <v>0</v>
          </cell>
        </row>
        <row r="16">
          <cell r="FA16" t="str">
            <v>建込み</v>
          </cell>
          <cell r="FB16" t="str">
            <v>H=5.0m</v>
          </cell>
          <cell r="FD16">
            <v>0</v>
          </cell>
          <cell r="FF16">
            <v>0</v>
          </cell>
          <cell r="FH16">
            <v>0</v>
          </cell>
          <cell r="FJ16">
            <v>0</v>
          </cell>
          <cell r="FL16">
            <v>0</v>
          </cell>
          <cell r="FN16">
            <v>0</v>
          </cell>
          <cell r="FP16">
            <v>0</v>
          </cell>
          <cell r="FR16">
            <v>0</v>
          </cell>
          <cell r="FT16">
            <v>0</v>
          </cell>
          <cell r="FV16">
            <v>0</v>
          </cell>
          <cell r="FX16">
            <v>0</v>
          </cell>
          <cell r="FZ16">
            <v>0</v>
          </cell>
          <cell r="GB16">
            <v>0</v>
          </cell>
          <cell r="GD16">
            <v>0</v>
          </cell>
          <cell r="GF16">
            <v>0</v>
          </cell>
          <cell r="GJ16">
            <v>0</v>
          </cell>
        </row>
        <row r="17">
          <cell r="FA17" t="str">
            <v>建込み</v>
          </cell>
          <cell r="FB17" t="str">
            <v>H=5.5m</v>
          </cell>
          <cell r="FD17">
            <v>0</v>
          </cell>
          <cell r="FF17">
            <v>0</v>
          </cell>
          <cell r="FH17">
            <v>0</v>
          </cell>
          <cell r="FJ17">
            <v>0</v>
          </cell>
          <cell r="FL17">
            <v>0</v>
          </cell>
          <cell r="FN17">
            <v>0</v>
          </cell>
          <cell r="FP17">
            <v>0</v>
          </cell>
          <cell r="FR17">
            <v>0</v>
          </cell>
          <cell r="FT17">
            <v>0</v>
          </cell>
          <cell r="FV17">
            <v>0</v>
          </cell>
          <cell r="FX17">
            <v>0</v>
          </cell>
          <cell r="FZ17">
            <v>0</v>
          </cell>
          <cell r="GB17">
            <v>0</v>
          </cell>
          <cell r="GD17">
            <v>0</v>
          </cell>
          <cell r="GF17">
            <v>0</v>
          </cell>
          <cell r="GJ17">
            <v>0</v>
          </cell>
        </row>
        <row r="18">
          <cell r="FA18" t="str">
            <v>建込み</v>
          </cell>
          <cell r="FB18" t="str">
            <v>H=6.0m</v>
          </cell>
          <cell r="FD18">
            <v>0</v>
          </cell>
          <cell r="FF18">
            <v>0</v>
          </cell>
          <cell r="FH18">
            <v>0</v>
          </cell>
          <cell r="FJ18">
            <v>0</v>
          </cell>
          <cell r="FL18">
            <v>0</v>
          </cell>
          <cell r="FN18">
            <v>0</v>
          </cell>
          <cell r="FP18">
            <v>0</v>
          </cell>
          <cell r="FR18">
            <v>0</v>
          </cell>
          <cell r="FT18">
            <v>0</v>
          </cell>
          <cell r="FV18">
            <v>0</v>
          </cell>
          <cell r="FX18">
            <v>0</v>
          </cell>
          <cell r="FZ18">
            <v>0</v>
          </cell>
          <cell r="GB18">
            <v>0</v>
          </cell>
          <cell r="GD18">
            <v>0</v>
          </cell>
          <cell r="GF18">
            <v>0</v>
          </cell>
          <cell r="GJ18">
            <v>0</v>
          </cell>
        </row>
        <row r="19">
          <cell r="FB19" t="str">
            <v>鋼矢板</v>
          </cell>
          <cell r="FD19">
            <v>0</v>
          </cell>
          <cell r="FF19">
            <v>0</v>
          </cell>
          <cell r="FH19">
            <v>0</v>
          </cell>
          <cell r="FJ19">
            <v>0</v>
          </cell>
          <cell r="FL19">
            <v>0</v>
          </cell>
          <cell r="FN19">
            <v>0</v>
          </cell>
          <cell r="FP19">
            <v>0</v>
          </cell>
          <cell r="FR19">
            <v>0</v>
          </cell>
          <cell r="FT19">
            <v>0</v>
          </cell>
          <cell r="FV19">
            <v>0</v>
          </cell>
          <cell r="FX19">
            <v>0</v>
          </cell>
          <cell r="FZ19">
            <v>0</v>
          </cell>
          <cell r="GB19">
            <v>0</v>
          </cell>
          <cell r="GD19">
            <v>0</v>
          </cell>
          <cell r="GF19">
            <v>0</v>
          </cell>
          <cell r="GJ19">
            <v>0</v>
          </cell>
        </row>
        <row r="20">
          <cell r="FA20" t="str">
            <v>Ｈ　鋼</v>
          </cell>
          <cell r="FB20" t="str">
            <v>横矢板</v>
          </cell>
          <cell r="FD20">
            <v>0</v>
          </cell>
          <cell r="FF20">
            <v>0</v>
          </cell>
          <cell r="FH20">
            <v>0</v>
          </cell>
          <cell r="FJ20">
            <v>0</v>
          </cell>
          <cell r="FL20">
            <v>0</v>
          </cell>
          <cell r="FN20">
            <v>0</v>
          </cell>
          <cell r="FP20">
            <v>0</v>
          </cell>
          <cell r="FR20">
            <v>0</v>
          </cell>
          <cell r="FT20">
            <v>0</v>
          </cell>
          <cell r="FV20">
            <v>0</v>
          </cell>
          <cell r="FX20">
            <v>0</v>
          </cell>
          <cell r="FZ20">
            <v>0</v>
          </cell>
          <cell r="GB20">
            <v>0</v>
          </cell>
          <cell r="GD20">
            <v>0</v>
          </cell>
          <cell r="GF20">
            <v>0</v>
          </cell>
          <cell r="GJ20">
            <v>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3">
          <cell r="S3">
            <v>0</v>
          </cell>
        </row>
        <row r="4">
          <cell r="P4" t="str">
            <v>管  渠  築  造  数  量  表</v>
          </cell>
        </row>
        <row r="5">
          <cell r="Q5" t="str">
            <v>φ</v>
          </cell>
          <cell r="R5" t="str">
            <v>600（雨水，斜掘）</v>
          </cell>
          <cell r="AI5" t="str">
            <v>№</v>
          </cell>
        </row>
        <row r="7">
          <cell r="U7" t="str">
            <v>管  延  長</v>
          </cell>
        </row>
        <row r="8">
          <cell r="P8" t="str">
            <v>路</v>
          </cell>
          <cell r="Q8" t="str">
            <v>管</v>
          </cell>
          <cell r="R8" t="str">
            <v>管</v>
          </cell>
          <cell r="S8" t="str">
            <v>人</v>
          </cell>
          <cell r="T8" t="str">
            <v>人</v>
          </cell>
          <cell r="W8" t="str">
            <v>管  路  床  堀  断  面  積</v>
          </cell>
          <cell r="AA8" t="str">
            <v>基     礎     工</v>
          </cell>
          <cell r="AE8" t="str">
            <v>山     留     工</v>
          </cell>
        </row>
        <row r="9">
          <cell r="P9" t="str">
            <v>線</v>
          </cell>
          <cell r="R9" t="str">
            <v>路</v>
          </cell>
          <cell r="S9" t="str">
            <v>孔</v>
          </cell>
          <cell r="T9" t="str">
            <v>孔</v>
          </cell>
          <cell r="U9" t="str">
            <v>人孔部</v>
          </cell>
          <cell r="AI9" t="str">
            <v>備    考</v>
          </cell>
        </row>
        <row r="10">
          <cell r="P10" t="str">
            <v>番</v>
          </cell>
          <cell r="R10" t="str">
            <v>延</v>
          </cell>
          <cell r="S10" t="str">
            <v>番</v>
          </cell>
          <cell r="T10" t="str">
            <v>種</v>
          </cell>
          <cell r="U10" t="str">
            <v>控  除</v>
          </cell>
          <cell r="V10" t="str">
            <v>実延長</v>
          </cell>
          <cell r="W10" t="str">
            <v>管  路</v>
          </cell>
          <cell r="X10" t="str">
            <v>起終点</v>
          </cell>
          <cell r="Y10" t="str">
            <v>平均深</v>
          </cell>
          <cell r="Z10" t="str">
            <v>平  均</v>
          </cell>
          <cell r="AA10" t="str">
            <v>人孔部</v>
          </cell>
          <cell r="AB10" t="str">
            <v>梯子基礎</v>
          </cell>
          <cell r="AC10" t="str">
            <v>枕基礎</v>
          </cell>
        </row>
        <row r="11">
          <cell r="P11" t="str">
            <v>号</v>
          </cell>
          <cell r="Q11" t="str">
            <v>種</v>
          </cell>
          <cell r="R11" t="str">
            <v>長</v>
          </cell>
          <cell r="S11" t="str">
            <v>号</v>
          </cell>
          <cell r="T11" t="str">
            <v>別</v>
          </cell>
          <cell r="W11" t="str">
            <v>延  長</v>
          </cell>
          <cell r="X11" t="str">
            <v>床堀深</v>
          </cell>
          <cell r="Z11" t="str">
            <v>断面積</v>
          </cell>
          <cell r="AA11" t="str">
            <v>控  除</v>
          </cell>
        </row>
        <row r="12">
          <cell r="P12">
            <v>0</v>
          </cell>
          <cell r="S12" t="str">
            <v>136-1</v>
          </cell>
          <cell r="T12" t="str">
            <v>K1</v>
          </cell>
          <cell r="U12">
            <v>0.45</v>
          </cell>
          <cell r="X12">
            <v>2.08</v>
          </cell>
          <cell r="AA12">
            <v>0.52500000000000002</v>
          </cell>
        </row>
        <row r="13">
          <cell r="P13" t="str">
            <v>136</v>
          </cell>
          <cell r="Q13" t="str">
            <v>Ｂ-１</v>
          </cell>
          <cell r="R13">
            <v>9.5</v>
          </cell>
          <cell r="S13">
            <v>2</v>
          </cell>
          <cell r="T13" t="str">
            <v>K1</v>
          </cell>
          <cell r="U13">
            <v>0.45</v>
          </cell>
          <cell r="V13">
            <v>8.6</v>
          </cell>
          <cell r="W13">
            <v>9.5</v>
          </cell>
          <cell r="X13">
            <v>1.89</v>
          </cell>
          <cell r="Y13">
            <v>1.99</v>
          </cell>
          <cell r="Z13">
            <v>18.91</v>
          </cell>
          <cell r="AA13">
            <v>0.52500000000000002</v>
          </cell>
          <cell r="AB13">
            <v>0</v>
          </cell>
          <cell r="AC13">
            <v>8.4499999999999993</v>
          </cell>
        </row>
        <row r="14">
          <cell r="P14">
            <v>0</v>
          </cell>
          <cell r="S14">
            <v>2</v>
          </cell>
          <cell r="T14" t="str">
            <v>K1</v>
          </cell>
          <cell r="U14">
            <v>0.45</v>
          </cell>
          <cell r="X14">
            <v>1.91</v>
          </cell>
          <cell r="AA14">
            <v>0.52500000000000002</v>
          </cell>
        </row>
        <row r="15">
          <cell r="P15">
            <v>0</v>
          </cell>
          <cell r="Q15" t="str">
            <v>Ｂ-１</v>
          </cell>
          <cell r="R15">
            <v>21.37</v>
          </cell>
          <cell r="S15" t="str">
            <v>138-1</v>
          </cell>
          <cell r="T15">
            <v>3</v>
          </cell>
          <cell r="U15">
            <v>0.75</v>
          </cell>
          <cell r="V15">
            <v>20.170000000000002</v>
          </cell>
          <cell r="W15">
            <v>21.37</v>
          </cell>
          <cell r="X15">
            <v>1.5</v>
          </cell>
          <cell r="Y15">
            <v>1.71</v>
          </cell>
          <cell r="Z15">
            <v>36.54</v>
          </cell>
          <cell r="AA15">
            <v>1</v>
          </cell>
          <cell r="AB15">
            <v>0</v>
          </cell>
          <cell r="AC15">
            <v>19.844999999999999</v>
          </cell>
        </row>
        <row r="16">
          <cell r="P16">
            <v>0</v>
          </cell>
          <cell r="S16" t="str">
            <v>126-1</v>
          </cell>
          <cell r="T16" t="str">
            <v>K1</v>
          </cell>
          <cell r="U16">
            <v>0.45</v>
          </cell>
          <cell r="X16">
            <v>2.66</v>
          </cell>
          <cell r="AA16">
            <v>0.52500000000000002</v>
          </cell>
        </row>
        <row r="17">
          <cell r="P17" t="str">
            <v>126</v>
          </cell>
          <cell r="Q17" t="str">
            <v>Ｂ-１</v>
          </cell>
          <cell r="R17">
            <v>41.75</v>
          </cell>
          <cell r="S17" t="str">
            <v>130-1</v>
          </cell>
          <cell r="T17" t="str">
            <v>K1</v>
          </cell>
          <cell r="U17">
            <v>0.45</v>
          </cell>
          <cell r="V17">
            <v>40.85</v>
          </cell>
          <cell r="W17">
            <v>41.75</v>
          </cell>
          <cell r="X17">
            <v>2.16</v>
          </cell>
          <cell r="Y17">
            <v>2.41</v>
          </cell>
          <cell r="Z17">
            <v>100.62</v>
          </cell>
          <cell r="AA17">
            <v>0.52500000000000002</v>
          </cell>
          <cell r="AB17">
            <v>40.700000000000003</v>
          </cell>
          <cell r="AC17">
            <v>0</v>
          </cell>
        </row>
        <row r="18">
          <cell r="P18">
            <v>0</v>
          </cell>
          <cell r="S18" t="str">
            <v>130-1</v>
          </cell>
          <cell r="T18" t="str">
            <v>K1</v>
          </cell>
          <cell r="U18">
            <v>0.45</v>
          </cell>
          <cell r="X18">
            <v>2.5299999999999998</v>
          </cell>
          <cell r="AA18">
            <v>0.52500000000000002</v>
          </cell>
        </row>
        <row r="19">
          <cell r="P19" t="str">
            <v>130</v>
          </cell>
          <cell r="Q19" t="str">
            <v>Ｂ-１</v>
          </cell>
          <cell r="R19">
            <v>33</v>
          </cell>
          <cell r="S19">
            <v>2</v>
          </cell>
          <cell r="T19" t="str">
            <v>K1</v>
          </cell>
          <cell r="U19">
            <v>0.45</v>
          </cell>
          <cell r="V19">
            <v>32.1</v>
          </cell>
          <cell r="W19">
            <v>33</v>
          </cell>
          <cell r="X19">
            <v>2.0699999999999998</v>
          </cell>
          <cell r="Y19">
            <v>2.2999999999999998</v>
          </cell>
          <cell r="Z19">
            <v>75.900000000000006</v>
          </cell>
          <cell r="AA19">
            <v>0.52500000000000002</v>
          </cell>
          <cell r="AB19">
            <v>31.95</v>
          </cell>
          <cell r="AC19">
            <v>0</v>
          </cell>
        </row>
        <row r="20">
          <cell r="P20">
            <v>0</v>
          </cell>
          <cell r="S20">
            <v>2</v>
          </cell>
          <cell r="T20" t="str">
            <v>K1</v>
          </cell>
          <cell r="U20">
            <v>0.45</v>
          </cell>
          <cell r="X20">
            <v>2.17</v>
          </cell>
          <cell r="AA20">
            <v>0.52500000000000002</v>
          </cell>
        </row>
        <row r="21">
          <cell r="P21">
            <v>0</v>
          </cell>
          <cell r="Q21" t="str">
            <v>Ｂ-１</v>
          </cell>
          <cell r="R21">
            <v>32.799999999999997</v>
          </cell>
          <cell r="S21" t="str">
            <v>132-1</v>
          </cell>
          <cell r="T21" t="str">
            <v>K1</v>
          </cell>
          <cell r="U21">
            <v>0.45</v>
          </cell>
          <cell r="V21">
            <v>31.9</v>
          </cell>
          <cell r="W21">
            <v>32.799999999999997</v>
          </cell>
          <cell r="X21">
            <v>1.68</v>
          </cell>
          <cell r="Y21">
            <v>1.93</v>
          </cell>
          <cell r="Z21">
            <v>63.3</v>
          </cell>
          <cell r="AA21">
            <v>0.52500000000000002</v>
          </cell>
          <cell r="AB21">
            <v>31.75</v>
          </cell>
          <cell r="AC21">
            <v>0</v>
          </cell>
        </row>
        <row r="22">
          <cell r="P22">
            <v>0</v>
          </cell>
          <cell r="S22" t="str">
            <v>132-1</v>
          </cell>
          <cell r="T22" t="str">
            <v>K1</v>
          </cell>
          <cell r="U22">
            <v>0.45</v>
          </cell>
          <cell r="X22">
            <v>1.73</v>
          </cell>
          <cell r="AA22">
            <v>0.52500000000000002</v>
          </cell>
        </row>
        <row r="23">
          <cell r="P23" t="str">
            <v>132</v>
          </cell>
          <cell r="Q23" t="str">
            <v>Ｂ-１</v>
          </cell>
          <cell r="R23">
            <v>12.24</v>
          </cell>
          <cell r="S23">
            <v>2</v>
          </cell>
          <cell r="T23" t="str">
            <v>K1</v>
          </cell>
          <cell r="U23">
            <v>0.45</v>
          </cell>
          <cell r="V23">
            <v>11.34</v>
          </cell>
          <cell r="W23">
            <v>12.24</v>
          </cell>
          <cell r="X23">
            <v>1.56</v>
          </cell>
          <cell r="Y23">
            <v>1.65</v>
          </cell>
          <cell r="Z23">
            <v>20.2</v>
          </cell>
          <cell r="AA23">
            <v>0.52500000000000002</v>
          </cell>
          <cell r="AB23">
            <v>0</v>
          </cell>
          <cell r="AC23">
            <v>11.19</v>
          </cell>
        </row>
        <row r="24">
          <cell r="P24">
            <v>0</v>
          </cell>
          <cell r="S24">
            <v>2</v>
          </cell>
          <cell r="T24" t="str">
            <v>K1</v>
          </cell>
          <cell r="U24">
            <v>0.45</v>
          </cell>
          <cell r="X24">
            <v>1.58</v>
          </cell>
          <cell r="AA24">
            <v>0.52500000000000002</v>
          </cell>
        </row>
        <row r="25">
          <cell r="P25">
            <v>0</v>
          </cell>
          <cell r="Q25" t="str">
            <v>Ｂ-１</v>
          </cell>
          <cell r="R25">
            <v>26.38</v>
          </cell>
          <cell r="S25" t="str">
            <v>138-1</v>
          </cell>
          <cell r="T25">
            <v>3</v>
          </cell>
          <cell r="U25">
            <v>0.75</v>
          </cell>
          <cell r="V25">
            <v>25.18</v>
          </cell>
          <cell r="W25">
            <v>26.38</v>
          </cell>
          <cell r="X25">
            <v>1.95</v>
          </cell>
          <cell r="Y25">
            <v>1.77</v>
          </cell>
          <cell r="Z25">
            <v>46.69</v>
          </cell>
          <cell r="AA25">
            <v>1</v>
          </cell>
          <cell r="AB25">
            <v>0</v>
          </cell>
          <cell r="AC25">
            <v>24.855</v>
          </cell>
        </row>
        <row r="26">
          <cell r="P26">
            <v>0</v>
          </cell>
          <cell r="S26">
            <v>0</v>
          </cell>
          <cell r="T26">
            <v>0</v>
          </cell>
          <cell r="U26">
            <v>0</v>
          </cell>
          <cell r="X26">
            <v>0</v>
          </cell>
          <cell r="AA26">
            <v>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P28">
            <v>0</v>
          </cell>
          <cell r="S28">
            <v>0</v>
          </cell>
          <cell r="T28">
            <v>0</v>
          </cell>
          <cell r="U28">
            <v>0</v>
          </cell>
          <cell r="X28">
            <v>0</v>
          </cell>
          <cell r="AA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P30">
            <v>0</v>
          </cell>
          <cell r="S30">
            <v>0</v>
          </cell>
          <cell r="T30">
            <v>0</v>
          </cell>
          <cell r="U30">
            <v>0</v>
          </cell>
          <cell r="X30">
            <v>0</v>
          </cell>
          <cell r="AA30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P32">
            <v>0</v>
          </cell>
          <cell r="S32">
            <v>0</v>
          </cell>
          <cell r="T32">
            <v>0</v>
          </cell>
          <cell r="U32">
            <v>0</v>
          </cell>
          <cell r="X32">
            <v>0</v>
          </cell>
          <cell r="AA32">
            <v>0</v>
          </cell>
        </row>
        <row r="33"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P34">
            <v>0</v>
          </cell>
          <cell r="S34">
            <v>0</v>
          </cell>
          <cell r="T34">
            <v>0</v>
          </cell>
          <cell r="U34">
            <v>0</v>
          </cell>
          <cell r="X34">
            <v>0</v>
          </cell>
          <cell r="AA34">
            <v>0</v>
          </cell>
        </row>
        <row r="35"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0</v>
          </cell>
          <cell r="S36">
            <v>0</v>
          </cell>
          <cell r="T36">
            <v>0</v>
          </cell>
          <cell r="U36">
            <v>0</v>
          </cell>
          <cell r="X36">
            <v>0</v>
          </cell>
          <cell r="AA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0</v>
          </cell>
          <cell r="S38">
            <v>0</v>
          </cell>
          <cell r="T38">
            <v>0</v>
          </cell>
          <cell r="U38">
            <v>0</v>
          </cell>
          <cell r="X38">
            <v>0</v>
          </cell>
          <cell r="AA38">
            <v>0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P40">
            <v>0</v>
          </cell>
          <cell r="S40">
            <v>0</v>
          </cell>
          <cell r="T40">
            <v>0</v>
          </cell>
          <cell r="U40">
            <v>0</v>
          </cell>
          <cell r="X40">
            <v>0</v>
          </cell>
          <cell r="AA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W42">
            <v>107.55</v>
          </cell>
          <cell r="X42" t="str">
            <v>梯子基礎</v>
          </cell>
          <cell r="Z42">
            <v>239.82</v>
          </cell>
        </row>
        <row r="43">
          <cell r="U43" t="str">
            <v>Ｂ－１</v>
          </cell>
          <cell r="V43">
            <v>170.14000000000001</v>
          </cell>
          <cell r="W43">
            <v>69.489999999999995</v>
          </cell>
          <cell r="X43" t="str">
            <v>枕基礎</v>
          </cell>
          <cell r="Z43">
            <v>122.34</v>
          </cell>
        </row>
        <row r="44">
          <cell r="U44" t="str">
            <v>Ｂ－２</v>
          </cell>
          <cell r="V44">
            <v>0</v>
          </cell>
        </row>
        <row r="45">
          <cell r="P45" t="str">
            <v>計</v>
          </cell>
          <cell r="R45">
            <v>177.04000000000002</v>
          </cell>
          <cell r="V45">
            <v>170.14000000000001</v>
          </cell>
          <cell r="W45">
            <v>177.04000000000002</v>
          </cell>
          <cell r="Z45">
            <v>362.15999999999997</v>
          </cell>
          <cell r="AB45">
            <v>104.4</v>
          </cell>
          <cell r="AC45">
            <v>64.34</v>
          </cell>
        </row>
      </sheetData>
      <sheetData sheetId="5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労務"/>
      <sheetName val="内訳書"/>
      <sheetName val="一位代価表"/>
      <sheetName val="一般複合単価表"/>
      <sheetName val="配管複合単価表"/>
      <sheetName val="搬入据付代価表"/>
      <sheetName val="撤去集計表"/>
      <sheetName val="廃材処分費算出表"/>
      <sheetName val="掛率調査表"/>
      <sheetName val="見積比較表"/>
      <sheetName val="単価比較表"/>
    </sheetNames>
    <sheetDataSet>
      <sheetData sheetId="0" refreshError="1">
        <row r="9">
          <cell r="B9">
            <v>17700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J14">
            <v>0.5</v>
          </cell>
        </row>
        <row r="44">
          <cell r="J44">
            <v>0.42</v>
          </cell>
        </row>
      </sheetData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労務"/>
      <sheetName val="内訳書"/>
      <sheetName val="一位代価表"/>
      <sheetName val="一般複合単価表"/>
      <sheetName val="配管複合単価表"/>
      <sheetName val="搬入据付代価表"/>
      <sheetName val="撤去集計表"/>
      <sheetName val="廃材処分費算出表"/>
      <sheetName val="掛率調査表"/>
      <sheetName val="見積比較表"/>
      <sheetName val="単価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調書"/>
      <sheetName val="経費算出"/>
      <sheetName val="年度調書"/>
      <sheetName val="年度調書 (2)"/>
      <sheetName val="所要額"/>
      <sheetName val="財源調書"/>
      <sheetName val="全体内訳"/>
      <sheetName val="本工事費"/>
      <sheetName val="機械"/>
      <sheetName val="機械(配管) (1)"/>
      <sheetName val="電気・計装 (1)"/>
      <sheetName val="図面一覧"/>
      <sheetName val="代価一覧"/>
      <sheetName val="機械据付"/>
      <sheetName val="申請書"/>
      <sheetName val="機械調書13"/>
      <sheetName val="機械調書"/>
      <sheetName val="見積中標津13"/>
      <sheetName val="経費算出 (2)"/>
      <sheetName val="進捗状況"/>
      <sheetName val="見積中標津貸付"/>
      <sheetName val="状況報告"/>
      <sheetName val="状況別紙"/>
      <sheetName val="繰越内訳"/>
      <sheetName val="別紙"/>
      <sheetName val="見積中標津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"/>
      <sheetName val="総括表 (2)"/>
      <sheetName val="基準点"/>
      <sheetName val="河川"/>
      <sheetName val="深浅"/>
      <sheetName val="路線"/>
      <sheetName val="基準点 設置"/>
      <sheetName val="水準"/>
      <sheetName val="水準点設置"/>
      <sheetName val="現地測量"/>
      <sheetName val="旅費"/>
      <sheetName val="H24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社宅ﾏｸﾛ"/>
    </sheetNames>
    <definedNames>
      <definedName name="Module12.キャンセル"/>
      <definedName name="Record16"/>
    </defined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用役費"/>
      <sheetName val="社内用"/>
      <sheetName val="電力収支 (日技用)"/>
      <sheetName val="Input"/>
      <sheetName val="維持管理補修費IP"/>
      <sheetName val="維持管理補修費詳細"/>
      <sheetName val="維持管理補修費OP"/>
      <sheetName val="分析費用"/>
      <sheetName val="大改修(川越)"/>
      <sheetName val="洗煙排水薬品"/>
      <sheetName val="○様式－５"/>
      <sheetName val="○補修費3分割改 (人件費追加)"/>
      <sheetName val="○補修費3分割改"/>
      <sheetName val="補修費3分割 (2)"/>
      <sheetName val="電力収支"/>
      <sheetName val="●電力収支"/>
      <sheetName val="電力収支 (4)"/>
      <sheetName val="電力収支 (5)"/>
      <sheetName val="★用役収支"/>
      <sheetName val="用役収支 (2)"/>
      <sheetName val="用役収支 (3)"/>
      <sheetName val="維持管理費"/>
      <sheetName val="維持管理費 2"/>
      <sheetName val="補修費3分割"/>
      <sheetName val="補修費4分割"/>
      <sheetName val="法定手数料"/>
      <sheetName val="変更履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厚生省諸経費計算書"/>
      <sheetName val="厚生省諸経費計算書 (2)"/>
      <sheetName val="起債用諸経費計算書 "/>
    </sheetNames>
    <sheetDataSet>
      <sheetData sheetId="0"/>
      <sheetData sheetId="1" refreshError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ﾌﾟﾗｽﾁｯｸ"/>
    </sheetNames>
    <sheetDataSet>
      <sheetData sheetId="0">
        <row r="1">
          <cell r="A1" t="str">
            <v>廃ﾌﾟﾗｽﾁｯｸ燃焼(100KG当たり)</v>
          </cell>
        </row>
        <row r="3">
          <cell r="A3" t="str">
            <v>COMPONENT</v>
          </cell>
          <cell r="B3" t="str">
            <v>LHV</v>
          </cell>
          <cell r="C3" t="str">
            <v>MW</v>
          </cell>
          <cell r="D3" t="str">
            <v>COMPOSITN</v>
          </cell>
          <cell r="E3" t="str">
            <v>COM. O2</v>
          </cell>
          <cell r="F3" t="str">
            <v>COM. AIR</v>
          </cell>
          <cell r="G3" t="str">
            <v>　FLUE GAS:EXCESS COM. AIR(%)=</v>
          </cell>
          <cell r="J3">
            <v>34.50200000000001</v>
          </cell>
          <cell r="M3" t="str">
            <v>Cp</v>
          </cell>
        </row>
        <row r="4">
          <cell r="C4" t="str">
            <v>(単分子)</v>
          </cell>
          <cell r="E4" t="str">
            <v>(THEOR)</v>
          </cell>
          <cell r="F4" t="str">
            <v>(THEOR)</v>
          </cell>
        </row>
        <row r="5">
          <cell r="B5" t="str">
            <v>KCAL/KG</v>
          </cell>
          <cell r="D5" t="str">
            <v>WT%</v>
          </cell>
          <cell r="E5" t="str">
            <v>KGMOL/H</v>
          </cell>
          <cell r="F5" t="str">
            <v>KGMOL/H</v>
          </cell>
          <cell r="G5" t="str">
            <v>H2O</v>
          </cell>
          <cell r="H5" t="str">
            <v>CO2</v>
          </cell>
          <cell r="I5" t="str">
            <v>O2</v>
          </cell>
          <cell r="J5" t="str">
            <v>N2</v>
          </cell>
          <cell r="K5" t="str">
            <v>Cl2</v>
          </cell>
          <cell r="M5" t="str">
            <v>kcal/Nm3ﾟC</v>
          </cell>
          <cell r="O5" t="str">
            <v>C</v>
          </cell>
          <cell r="P5" t="str">
            <v>H</v>
          </cell>
          <cell r="Q5" t="str">
            <v>O</v>
          </cell>
          <cell r="R5" t="str">
            <v>N</v>
          </cell>
          <cell r="S5" t="str">
            <v>Cl</v>
          </cell>
        </row>
        <row r="6">
          <cell r="A6" t="str">
            <v>LDPE</v>
          </cell>
          <cell r="B6">
            <v>10614.566958604684</v>
          </cell>
          <cell r="C6">
            <v>28.053900000000002</v>
          </cell>
          <cell r="D6">
            <v>50.5</v>
          </cell>
          <cell r="E6">
            <v>5.4003186722701653</v>
          </cell>
          <cell r="F6">
            <v>25.728054655884542</v>
          </cell>
          <cell r="G6">
            <v>3.6002124481801103</v>
          </cell>
          <cell r="H6">
            <v>3.6002124481801103</v>
          </cell>
          <cell r="I6">
            <v>1.8632179483066529</v>
          </cell>
          <cell r="J6">
            <v>27.341211452681009</v>
          </cell>
          <cell r="K6">
            <v>0</v>
          </cell>
          <cell r="M6">
            <v>0.3076516104985812</v>
          </cell>
          <cell r="N6">
            <v>0.15536406330178351</v>
          </cell>
          <cell r="O6">
            <v>43.242691746958535</v>
          </cell>
          <cell r="P6">
            <v>7.2573082530414661</v>
          </cell>
          <cell r="Q6">
            <v>0</v>
          </cell>
          <cell r="R6">
            <v>0</v>
          </cell>
          <cell r="S6">
            <v>0</v>
          </cell>
        </row>
        <row r="7">
          <cell r="A7" t="str">
            <v>PP</v>
          </cell>
          <cell r="B7">
            <v>10614.566958604686</v>
          </cell>
          <cell r="C7">
            <v>42.080849999999998</v>
          </cell>
          <cell r="D7">
            <v>18.7</v>
          </cell>
          <cell r="E7">
            <v>1.9997219637911308</v>
          </cell>
          <cell r="F7">
            <v>9.5270222191097229</v>
          </cell>
          <cell r="G7">
            <v>1.3331479758607538</v>
          </cell>
          <cell r="H7">
            <v>1.3331479758607538</v>
          </cell>
          <cell r="I7">
            <v>0.68994407194721619</v>
          </cell>
          <cell r="J7">
            <v>10.124369389408614</v>
          </cell>
          <cell r="K7">
            <v>0</v>
          </cell>
          <cell r="M7">
            <v>0.31031655483008835</v>
          </cell>
          <cell r="N7">
            <v>5.8029195753226522E-2</v>
          </cell>
          <cell r="O7">
            <v>16.012640310259894</v>
          </cell>
          <cell r="P7">
            <v>2.6873596897401075</v>
          </cell>
          <cell r="Q7">
            <v>0</v>
          </cell>
          <cell r="R7">
            <v>0</v>
          </cell>
          <cell r="S7">
            <v>0</v>
          </cell>
        </row>
        <row r="8">
          <cell r="A8" t="str">
            <v>PS</v>
          </cell>
          <cell r="B8">
            <v>9336.3187022094535</v>
          </cell>
          <cell r="C8">
            <v>104.1524</v>
          </cell>
          <cell r="D8">
            <v>14.3</v>
          </cell>
          <cell r="E8">
            <v>1.3729880444425668</v>
          </cell>
          <cell r="F8">
            <v>6.5411531416987465</v>
          </cell>
          <cell r="G8">
            <v>0.54919521777702673</v>
          </cell>
          <cell r="H8">
            <v>1.0983904355540535</v>
          </cell>
          <cell r="I8">
            <v>0.47370833509357452</v>
          </cell>
          <cell r="J8">
            <v>6.9512854191115077</v>
          </cell>
          <cell r="K8">
            <v>0</v>
          </cell>
          <cell r="M8">
            <v>0.40040387007263312</v>
          </cell>
          <cell r="N8">
            <v>5.725775342038654E-2</v>
          </cell>
          <cell r="O8">
            <v>13.192932280005072</v>
          </cell>
          <cell r="P8">
            <v>1.1070677199949306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PVC</v>
          </cell>
          <cell r="B9">
            <v>4327.1092337477394</v>
          </cell>
          <cell r="C9">
            <v>62.499000000000002</v>
          </cell>
          <cell r="D9">
            <v>6.6</v>
          </cell>
          <cell r="E9">
            <v>0.29040464647434355</v>
          </cell>
          <cell r="F9">
            <v>1.3835380965904887</v>
          </cell>
          <cell r="G9">
            <v>0.15840253444055102</v>
          </cell>
          <cell r="H9">
            <v>0.21120337925406804</v>
          </cell>
          <cell r="I9">
            <v>0.10019541112657804</v>
          </cell>
          <cell r="J9">
            <v>1.4702863530752177</v>
          </cell>
          <cell r="K9">
            <v>5.280084481351701E-2</v>
          </cell>
          <cell r="M9">
            <v>0.31009407394292848</v>
          </cell>
          <cell r="N9">
            <v>2.0466208880233282E-2</v>
          </cell>
          <cell r="O9">
            <v>2.5367954687274996</v>
          </cell>
          <cell r="P9">
            <v>0.31930782892526283</v>
          </cell>
          <cell r="Q9">
            <v>0</v>
          </cell>
          <cell r="R9">
            <v>0</v>
          </cell>
          <cell r="S9">
            <v>3.7438967023472376</v>
          </cell>
        </row>
        <row r="10">
          <cell r="A10" t="str">
            <v>PET</v>
          </cell>
          <cell r="B10">
            <v>6040.5167654235283</v>
          </cell>
          <cell r="C10">
            <v>192.17230000000001</v>
          </cell>
          <cell r="D10">
            <v>8.8000000000000007</v>
          </cell>
          <cell r="E10">
            <v>0.45792239568345705</v>
          </cell>
          <cell r="F10">
            <v>2.1816217040660173</v>
          </cell>
          <cell r="G10">
            <v>0.18316895827338281</v>
          </cell>
          <cell r="H10">
            <v>0.45792239568345705</v>
          </cell>
          <cell r="I10">
            <v>0.24957686409539781</v>
          </cell>
          <cell r="J10">
            <v>2.3184100437607116</v>
          </cell>
          <cell r="K10">
            <v>0</v>
          </cell>
          <cell r="M10">
            <v>0.38621371845453734</v>
          </cell>
          <cell r="N10">
            <v>3.3986807223999292E-2</v>
          </cell>
          <cell r="O10">
            <v>5.5001745829133553</v>
          </cell>
          <cell r="P10">
            <v>0.36923198608748509</v>
          </cell>
          <cell r="Q10">
            <v>2.9305934309991608</v>
          </cell>
          <cell r="R10">
            <v>0</v>
          </cell>
          <cell r="S10">
            <v>0</v>
          </cell>
        </row>
        <row r="11">
          <cell r="A11" t="str">
            <v>ﾅｲﾛﾝ</v>
          </cell>
          <cell r="B11">
            <v>2825.0918358216063</v>
          </cell>
          <cell r="C11">
            <v>43.025150000000004</v>
          </cell>
          <cell r="D11">
            <v>1.1000000000000001</v>
          </cell>
          <cell r="E11">
            <v>1.9174831464852535E-2</v>
          </cell>
          <cell r="F11">
            <v>9.1352222319449908E-2</v>
          </cell>
          <cell r="G11">
            <v>1.2783220976568355E-2</v>
          </cell>
          <cell r="H11">
            <v>2.5566441953136711E-2</v>
          </cell>
          <cell r="I11">
            <v>1.939892132857178E-2</v>
          </cell>
          <cell r="J11">
            <v>0.10986325522381891</v>
          </cell>
          <cell r="K11">
            <v>0</v>
          </cell>
          <cell r="M11">
            <v>0.57773446573034704</v>
          </cell>
          <cell r="N11">
            <v>6.355079123033818E-3</v>
          </cell>
          <cell r="O11">
            <v>0.30708236926541804</v>
          </cell>
          <cell r="P11">
            <v>2.5768416844566495E-2</v>
          </cell>
          <cell r="Q11">
            <v>0.40904773138501549</v>
          </cell>
          <cell r="R11">
            <v>0.35810148250500001</v>
          </cell>
          <cell r="S11">
            <v>0</v>
          </cell>
        </row>
        <row r="12">
          <cell r="M12">
            <v>0.80809539078076187</v>
          </cell>
          <cell r="N12">
            <v>0</v>
          </cell>
        </row>
        <row r="13">
          <cell r="M13">
            <v>1.0869572685071829</v>
          </cell>
          <cell r="N13">
            <v>0</v>
          </cell>
        </row>
        <row r="14">
          <cell r="M14">
            <v>1.0639949627482823</v>
          </cell>
          <cell r="N14">
            <v>0</v>
          </cell>
        </row>
        <row r="16">
          <cell r="A16" t="str">
            <v>TOTAL(D)</v>
          </cell>
          <cell r="D16">
            <v>99.999999999999986</v>
          </cell>
          <cell r="E16">
            <v>9.5405305541265157</v>
          </cell>
          <cell r="F16">
            <v>45.452742039668976</v>
          </cell>
          <cell r="G16">
            <v>5.836910355508393</v>
          </cell>
          <cell r="H16">
            <v>6.7264430764855803</v>
          </cell>
          <cell r="I16">
            <v>3.3960415518979912</v>
          </cell>
          <cell r="J16">
            <v>48.315425913260881</v>
          </cell>
          <cell r="K16">
            <v>5.280084481351701E-2</v>
          </cell>
          <cell r="N16">
            <v>0.3314591077026629</v>
          </cell>
          <cell r="O16">
            <v>80.792316758129772</v>
          </cell>
          <cell r="P16">
            <v>11.766043894633819</v>
          </cell>
          <cell r="Q16">
            <v>3.3396411623841762</v>
          </cell>
          <cell r="R16">
            <v>0.35810148250500001</v>
          </cell>
          <cell r="S16">
            <v>3.7438967023472376</v>
          </cell>
          <cell r="T16">
            <v>100.00000000000003</v>
          </cell>
        </row>
        <row r="17">
          <cell r="A17" t="str">
            <v>H2O</v>
          </cell>
          <cell r="C17">
            <v>18.015999999999998</v>
          </cell>
          <cell r="D17">
            <v>0</v>
          </cell>
          <cell r="E17" t="str">
            <v>-</v>
          </cell>
          <cell r="F17">
            <v>0.54997817867999454</v>
          </cell>
          <cell r="G17">
            <v>0.73973164988816631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M17" t="str">
            <v>T(ﾟC)=</v>
          </cell>
        </row>
        <row r="18">
          <cell r="A18" t="str">
            <v>TOTAL(W)</v>
          </cell>
          <cell r="D18">
            <v>99.999999999999986</v>
          </cell>
          <cell r="E18">
            <v>9.5405305541265157</v>
          </cell>
          <cell r="F18">
            <v>46.002720218348969</v>
          </cell>
          <cell r="G18">
            <v>6.5766420053965593</v>
          </cell>
          <cell r="H18">
            <v>6.7264430764855803</v>
          </cell>
          <cell r="I18">
            <v>3.3960415518979912</v>
          </cell>
          <cell r="J18">
            <v>48.315425913260881</v>
          </cell>
          <cell r="K18">
            <v>5.280084481351701E-2</v>
          </cell>
          <cell r="M18">
            <v>35</v>
          </cell>
        </row>
        <row r="19">
          <cell r="A19" t="str">
            <v>MW(AVE)</v>
          </cell>
          <cell r="D19">
            <v>39.081612461024548</v>
          </cell>
          <cell r="F19" t="str">
            <v>REL. HUMI.</v>
          </cell>
        </row>
        <row r="20">
          <cell r="F20" t="str">
            <v>70% @16ﾟC</v>
          </cell>
          <cell r="M20" t="str">
            <v>燃料燃焼排ガス</v>
          </cell>
          <cell r="N20" t="str">
            <v>Cp</v>
          </cell>
          <cell r="O20" t="str">
            <v>溶融室出口</v>
          </cell>
          <cell r="S20" t="str">
            <v>予熱室出口</v>
          </cell>
        </row>
        <row r="21">
          <cell r="A21" t="str">
            <v>LHV</v>
          </cell>
          <cell r="D21">
            <v>9528.6046047490527</v>
          </cell>
          <cell r="N21" t="str">
            <v>kcal/Nm3ﾟC</v>
          </cell>
          <cell r="R21" t="str">
            <v>kcal/Nm3ﾟC</v>
          </cell>
        </row>
        <row r="22">
          <cell r="A22" t="str">
            <v>KCAL/KG</v>
          </cell>
          <cell r="M22" t="str">
            <v>H20</v>
          </cell>
          <cell r="N22">
            <v>0.43597564892000973</v>
          </cell>
          <cell r="O22">
            <v>4.4065965750134495E-2</v>
          </cell>
          <cell r="R22">
            <v>0.43272815942816228</v>
          </cell>
          <cell r="S22">
            <v>4.373772778299994E-2</v>
          </cell>
        </row>
        <row r="23">
          <cell r="A23" t="str">
            <v>Wobbe No</v>
          </cell>
          <cell r="D23">
            <v>287945.3288440886</v>
          </cell>
          <cell r="M23" t="str">
            <v>CO2</v>
          </cell>
          <cell r="N23">
            <v>0.5788018760002186</v>
          </cell>
          <cell r="O23">
            <v>5.983458168387585E-2</v>
          </cell>
          <cell r="R23">
            <v>0.57536469006344737</v>
          </cell>
          <cell r="S23">
            <v>5.9479257018866763E-2</v>
          </cell>
        </row>
        <row r="24">
          <cell r="M24" t="str">
            <v>O2</v>
          </cell>
          <cell r="N24">
            <v>0.37032555058700362</v>
          </cell>
          <cell r="O24">
            <v>1.9328294328326008E-2</v>
          </cell>
          <cell r="R24">
            <v>0.36899484505546726</v>
          </cell>
          <cell r="S24">
            <v>1.9258841199485458E-2</v>
          </cell>
        </row>
        <row r="25">
          <cell r="A25" t="str">
            <v>COM. AIR</v>
          </cell>
          <cell r="D25">
            <v>61.874578748083735</v>
          </cell>
          <cell r="M25" t="str">
            <v>N2</v>
          </cell>
          <cell r="N25">
            <v>0.34564635906617736</v>
          </cell>
          <cell r="O25">
            <v>0.2566579118882813</v>
          </cell>
          <cell r="R25">
            <v>0.34405704661454428</v>
          </cell>
          <cell r="S25">
            <v>0.25547777616726225</v>
          </cell>
        </row>
        <row r="26">
          <cell r="A26" t="str">
            <v>KGMOL/H</v>
          </cell>
          <cell r="D26" t="str">
            <v>(WET)</v>
          </cell>
          <cell r="M26" t="str">
            <v>Cl2</v>
          </cell>
          <cell r="N26">
            <v>0.43983177454220573</v>
          </cell>
          <cell r="O26">
            <v>3.5691461325925155E-4</v>
          </cell>
          <cell r="R26">
            <v>0.43766102499891196</v>
          </cell>
          <cell r="S26">
            <v>3.5515309379073698E-4</v>
          </cell>
        </row>
        <row r="27">
          <cell r="A27" t="str">
            <v>FLUE GAS</v>
          </cell>
          <cell r="D27">
            <v>65.067353391854525</v>
          </cell>
          <cell r="M27" t="str">
            <v>AVE.T(ﾟC)=</v>
          </cell>
          <cell r="N27">
            <v>710</v>
          </cell>
          <cell r="R27">
            <v>685.12481835265362</v>
          </cell>
        </row>
        <row r="28">
          <cell r="A28" t="str">
            <v>KGMOL/H</v>
          </cell>
          <cell r="O28">
            <v>0.3802436682638769</v>
          </cell>
          <cell r="S28">
            <v>0.37830875526240515</v>
          </cell>
        </row>
        <row r="29">
          <cell r="M29" t="str">
            <v>MW=</v>
          </cell>
          <cell r="O29">
            <v>28.904779775856866</v>
          </cell>
          <cell r="S29">
            <v>28.904779775856866</v>
          </cell>
        </row>
        <row r="31">
          <cell r="A31" t="str">
            <v>被溶融物含有成分(溶融室)</v>
          </cell>
        </row>
        <row r="33">
          <cell r="A33" t="str">
            <v>COMPONENT</v>
          </cell>
          <cell r="B33" t="str">
            <v>LHV</v>
          </cell>
          <cell r="C33" t="str">
            <v>MW</v>
          </cell>
          <cell r="D33" t="str">
            <v>CONTENT</v>
          </cell>
          <cell r="E33" t="str">
            <v>COM. O2</v>
          </cell>
          <cell r="F33" t="str">
            <v>COM. AIR</v>
          </cell>
          <cell r="G33" t="str">
            <v>　FLUE GAS:EXCESS COM. AIR(%)=</v>
          </cell>
          <cell r="J33">
            <v>34.50200000000001</v>
          </cell>
          <cell r="M33" t="str">
            <v>Cp</v>
          </cell>
        </row>
        <row r="34">
          <cell r="E34" t="str">
            <v>(THEOR)</v>
          </cell>
          <cell r="F34" t="str">
            <v>(THEOR)</v>
          </cell>
        </row>
        <row r="35">
          <cell r="B35" t="str">
            <v>KCAL/KG</v>
          </cell>
          <cell r="D35" t="str">
            <v>KG/H</v>
          </cell>
          <cell r="E35" t="str">
            <v>KGMOL/H</v>
          </cell>
          <cell r="F35" t="str">
            <v>KGMOL/H</v>
          </cell>
          <cell r="G35" t="str">
            <v>H2O</v>
          </cell>
          <cell r="H35" t="str">
            <v>CO2</v>
          </cell>
          <cell r="I35" t="str">
            <v>O2</v>
          </cell>
          <cell r="J35" t="str">
            <v>N2</v>
          </cell>
          <cell r="K35" t="str">
            <v>Cl2</v>
          </cell>
          <cell r="M35" t="str">
            <v>kcal/Nm3ﾟC</v>
          </cell>
        </row>
        <row r="36">
          <cell r="A36" t="str">
            <v>未燃C</v>
          </cell>
          <cell r="B36">
            <v>7843.5453724247873</v>
          </cell>
          <cell r="C36">
            <v>12.011150000000001</v>
          </cell>
          <cell r="D36">
            <v>16.462499999999999</v>
          </cell>
          <cell r="E36">
            <v>1.3706014827889084</v>
          </cell>
          <cell r="F36">
            <v>6.5297831481129505</v>
          </cell>
          <cell r="G36" t="str">
            <v>-</v>
          </cell>
          <cell r="H36">
            <v>1.3706014827889084</v>
          </cell>
          <cell r="I36">
            <v>0.47288492359182932</v>
          </cell>
          <cell r="J36">
            <v>6.9392025234941439</v>
          </cell>
          <cell r="K36" t="str">
            <v>-</v>
          </cell>
          <cell r="M36">
            <v>0.3076516104985812</v>
          </cell>
          <cell r="N36">
            <v>5.0647146378328928E-2</v>
          </cell>
        </row>
        <row r="37">
          <cell r="A37" t="str">
            <v>H2O</v>
          </cell>
          <cell r="C37">
            <v>18.015999999999998</v>
          </cell>
          <cell r="D37">
            <v>0</v>
          </cell>
          <cell r="G37">
            <v>0</v>
          </cell>
          <cell r="M37">
            <v>0.31031655483008835</v>
          </cell>
          <cell r="N37">
            <v>0</v>
          </cell>
        </row>
        <row r="38">
          <cell r="M38">
            <v>0.40040387007263312</v>
          </cell>
          <cell r="N38">
            <v>0</v>
          </cell>
        </row>
        <row r="39">
          <cell r="M39">
            <v>0.31009407394292848</v>
          </cell>
          <cell r="N39">
            <v>0</v>
          </cell>
        </row>
        <row r="40">
          <cell r="M40">
            <v>0.38621371845453734</v>
          </cell>
          <cell r="N40">
            <v>0</v>
          </cell>
        </row>
        <row r="41">
          <cell r="M41">
            <v>0.57773446573034704</v>
          </cell>
          <cell r="N41">
            <v>0</v>
          </cell>
        </row>
        <row r="42">
          <cell r="M42">
            <v>0.80809539078076187</v>
          </cell>
          <cell r="N42">
            <v>0</v>
          </cell>
        </row>
        <row r="43">
          <cell r="M43">
            <v>1.0869572685071829</v>
          </cell>
          <cell r="N43">
            <v>0</v>
          </cell>
        </row>
        <row r="44">
          <cell r="M44">
            <v>1.0639949627482823</v>
          </cell>
          <cell r="N44">
            <v>0</v>
          </cell>
        </row>
        <row r="46">
          <cell r="A46" t="str">
            <v>TOTAL(D)</v>
          </cell>
          <cell r="D46">
            <v>16.462499999999999</v>
          </cell>
          <cell r="E46">
            <v>1.3706014827889084</v>
          </cell>
          <cell r="F46">
            <v>6.5297831481129505</v>
          </cell>
          <cell r="G46">
            <v>0</v>
          </cell>
          <cell r="H46">
            <v>1.3706014827889084</v>
          </cell>
          <cell r="I46">
            <v>0.47288492359182932</v>
          </cell>
          <cell r="J46">
            <v>6.9392025234941439</v>
          </cell>
          <cell r="N46">
            <v>5.0647146378328928E-2</v>
          </cell>
        </row>
        <row r="47">
          <cell r="A47" t="str">
            <v>H2O</v>
          </cell>
          <cell r="D47">
            <v>0</v>
          </cell>
          <cell r="E47" t="str">
            <v>-</v>
          </cell>
          <cell r="F47">
            <v>7.9010376092166698E-2</v>
          </cell>
          <cell r="G47">
            <v>0.10627053605148606</v>
          </cell>
          <cell r="H47" t="str">
            <v>-</v>
          </cell>
          <cell r="I47" t="str">
            <v>-</v>
          </cell>
          <cell r="J47" t="str">
            <v>-</v>
          </cell>
          <cell r="M47" t="str">
            <v>T(ﾟC)=</v>
          </cell>
        </row>
        <row r="48">
          <cell r="A48" t="str">
            <v>TOTAL(W)</v>
          </cell>
          <cell r="D48">
            <v>16.462499999999999</v>
          </cell>
          <cell r="E48">
            <v>1.3706014827889084</v>
          </cell>
          <cell r="F48">
            <v>6.608793524205117</v>
          </cell>
          <cell r="G48">
            <v>0.10627053605148606</v>
          </cell>
          <cell r="H48">
            <v>1.3706014827889084</v>
          </cell>
          <cell r="I48">
            <v>0.47288492359182932</v>
          </cell>
          <cell r="J48">
            <v>6.9392025234941439</v>
          </cell>
          <cell r="M48">
            <v>35</v>
          </cell>
        </row>
        <row r="49">
          <cell r="A49" t="str">
            <v>MW(AVE)</v>
          </cell>
          <cell r="D49">
            <v>12.011150000000001</v>
          </cell>
          <cell r="F49" t="str">
            <v>REL. HUMI.</v>
          </cell>
        </row>
        <row r="50">
          <cell r="F50" t="str">
            <v>70% @16ﾟC</v>
          </cell>
          <cell r="M50" t="str">
            <v>被溶融物燃焼排ガス</v>
          </cell>
          <cell r="N50" t="str">
            <v>Cp</v>
          </cell>
          <cell r="O50" t="str">
            <v>溶融室出口</v>
          </cell>
          <cell r="P50" t="str">
            <v>予熱室出口</v>
          </cell>
          <cell r="S50" t="str">
            <v>予熱室出口</v>
          </cell>
        </row>
        <row r="51">
          <cell r="A51" t="str">
            <v>LHV</v>
          </cell>
          <cell r="D51">
            <v>7843.5453724247873</v>
          </cell>
          <cell r="N51" t="str">
            <v>kcal/Nm3ﾟC</v>
          </cell>
          <cell r="R51" t="str">
            <v>kcal/Nm3ﾟC</v>
          </cell>
        </row>
        <row r="52">
          <cell r="A52" t="str">
            <v>KCAL/KG</v>
          </cell>
          <cell r="M52" t="str">
            <v>H20</v>
          </cell>
          <cell r="N52">
            <v>0.43597564892000973</v>
          </cell>
          <cell r="O52">
            <v>5.2122372808340259E-3</v>
          </cell>
          <cell r="P52">
            <v>0.20396499692854472</v>
          </cell>
          <cell r="R52">
            <v>0.43272815942816228</v>
          </cell>
          <cell r="S52">
            <v>0.20244570522986624</v>
          </cell>
        </row>
        <row r="53">
          <cell r="A53" t="str">
            <v>COM. AIR</v>
          </cell>
          <cell r="D53">
            <v>8.8889594659263675</v>
          </cell>
          <cell r="M53" t="str">
            <v>CO2</v>
          </cell>
          <cell r="N53">
            <v>0.5788018760002186</v>
          </cell>
          <cell r="O53">
            <v>8.9246296209117282E-2</v>
          </cell>
          <cell r="P53">
            <v>4.8068361452771068E-2</v>
          </cell>
          <cell r="R53">
            <v>0.57536469006344737</v>
          </cell>
          <cell r="S53">
            <v>4.778290989699719E-2</v>
          </cell>
        </row>
        <row r="54">
          <cell r="A54" t="str">
            <v>KGMOL/H</v>
          </cell>
          <cell r="D54" t="str">
            <v>(WET)</v>
          </cell>
          <cell r="M54" t="str">
            <v>O2</v>
          </cell>
          <cell r="N54">
            <v>0.37032555058700362</v>
          </cell>
          <cell r="O54">
            <v>1.9700997666231002E-2</v>
          </cell>
          <cell r="P54">
            <v>1.0611024961547338E-2</v>
          </cell>
          <cell r="R54">
            <v>0.36899484505546726</v>
          </cell>
          <cell r="S54">
            <v>1.0572895943473324E-2</v>
          </cell>
        </row>
        <row r="55">
          <cell r="A55" t="str">
            <v>FLUE GAS</v>
          </cell>
          <cell r="D55">
            <v>8.8889594659263675</v>
          </cell>
          <cell r="M55" t="str">
            <v>N2</v>
          </cell>
          <cell r="N55">
            <v>0.34564635906617736</v>
          </cell>
          <cell r="O55">
            <v>0.26983024236556341</v>
          </cell>
          <cell r="P55">
            <v>0.14533149465973799</v>
          </cell>
          <cell r="R55">
            <v>0.34405704661454428</v>
          </cell>
          <cell r="S55">
            <v>0.1446632476262637</v>
          </cell>
        </row>
        <row r="56">
          <cell r="A56" t="str">
            <v>KGMOL/H</v>
          </cell>
          <cell r="M56" t="str">
            <v>Cl2</v>
          </cell>
          <cell r="N56">
            <v>0.43983177454220573</v>
          </cell>
          <cell r="O56">
            <v>0</v>
          </cell>
          <cell r="P56">
            <v>0</v>
          </cell>
          <cell r="R56">
            <v>0.43766102499891196</v>
          </cell>
          <cell r="S56">
            <v>0</v>
          </cell>
        </row>
        <row r="57">
          <cell r="M57" t="str">
            <v>AVE.T(ﾟC)=</v>
          </cell>
          <cell r="N57">
            <v>710</v>
          </cell>
          <cell r="R57">
            <v>685.12481835265362</v>
          </cell>
        </row>
        <row r="58">
          <cell r="A58" t="str">
            <v>20/DEC/96 9:00</v>
          </cell>
          <cell r="O58">
            <v>0.38398977352174574</v>
          </cell>
          <cell r="P58">
            <v>0.4079758780026011</v>
          </cell>
          <cell r="S58">
            <v>0.40546475869660048</v>
          </cell>
        </row>
        <row r="59">
          <cell r="A59" t="str">
            <v>運転ロード: 100%</v>
          </cell>
          <cell r="M59" t="str">
            <v>MW=</v>
          </cell>
          <cell r="O59">
            <v>30.577700305904802</v>
          </cell>
          <cell r="P59">
            <v>24.783620485778098</v>
          </cell>
          <cell r="S59">
            <v>24.783620485778098</v>
          </cell>
        </row>
        <row r="60">
          <cell r="A60" t="str">
            <v>大気温度</v>
          </cell>
          <cell r="D60">
            <v>20</v>
          </cell>
          <cell r="E60" t="str">
            <v>ﾟC</v>
          </cell>
        </row>
        <row r="61">
          <cell r="A61" t="str">
            <v>過剰空気率</v>
          </cell>
          <cell r="D61">
            <v>34.50200000000001</v>
          </cell>
          <cell r="P61" t="str">
            <v>CP(燃焼空気):</v>
          </cell>
        </row>
        <row r="62">
          <cell r="A62" t="str">
            <v>燃焼空気温度</v>
          </cell>
          <cell r="D62">
            <v>240</v>
          </cell>
          <cell r="E62" t="str">
            <v>ﾟC</v>
          </cell>
          <cell r="M62" t="str">
            <v>燃焼空気</v>
          </cell>
          <cell r="P62" t="str">
            <v>O2</v>
          </cell>
          <cell r="Q62">
            <v>0.32529855282854908</v>
          </cell>
        </row>
        <row r="63">
          <cell r="A63" t="str">
            <v>溶融炉温度</v>
          </cell>
          <cell r="D63">
            <v>1400</v>
          </cell>
          <cell r="E63" t="str">
            <v>ﾟC</v>
          </cell>
          <cell r="M63" t="str">
            <v>温度:</v>
          </cell>
          <cell r="N63">
            <v>240</v>
          </cell>
          <cell r="O63" t="str">
            <v>ﾟC</v>
          </cell>
          <cell r="P63" t="str">
            <v>N2</v>
          </cell>
          <cell r="Q63">
            <v>0.31321038893527703</v>
          </cell>
        </row>
        <row r="64">
          <cell r="A64" t="str">
            <v>ｴｱﾘｰｸ</v>
          </cell>
          <cell r="B64" t="str">
            <v>(有:1 無:0)</v>
          </cell>
          <cell r="D64">
            <v>0</v>
          </cell>
          <cell r="M64" t="str">
            <v>CP=</v>
          </cell>
          <cell r="N64">
            <v>0.31642023395778168</v>
          </cell>
          <cell r="O64" t="str">
            <v>kcal/Nm3ﾟC</v>
          </cell>
          <cell r="P64" t="str">
            <v>H20</v>
          </cell>
          <cell r="Q64">
            <v>0.36755459372959309</v>
          </cell>
        </row>
        <row r="65">
          <cell r="A65" t="str">
            <v>燃料+可燃成分</v>
          </cell>
          <cell r="G65" t="str">
            <v>ﾋｰﾄﾘﾘｰｽ</v>
          </cell>
          <cell r="M65" t="str">
            <v>ｴﾝﾀﾙﾋﾟｰ=</v>
          </cell>
          <cell r="N65">
            <v>0.24059389466157874</v>
          </cell>
          <cell r="O65" t="str">
            <v>Gcal/H</v>
          </cell>
          <cell r="P65" t="str">
            <v>AVE.T(ﾟC)=</v>
          </cell>
          <cell r="Q65">
            <v>130</v>
          </cell>
        </row>
        <row r="66">
          <cell r="A66" t="str">
            <v>　廃ﾌﾟﾗ燃料(ﾄﾞﾗｲ)(kg/H)</v>
          </cell>
          <cell r="D66">
            <v>235</v>
          </cell>
          <cell r="G66">
            <v>2.2392220821160267</v>
          </cell>
          <cell r="H66" t="str">
            <v>Gcal/H</v>
          </cell>
        </row>
        <row r="67">
          <cell r="A67" t="str">
            <v xml:space="preserve">  未燃C(kg)</v>
          </cell>
          <cell r="D67">
            <v>16.462499999999999</v>
          </cell>
          <cell r="G67">
            <v>0.12912436569354305</v>
          </cell>
          <cell r="H67" t="str">
            <v>Gcal/H</v>
          </cell>
          <cell r="M67" t="str">
            <v>燃焼排ｶﾞｽ</v>
          </cell>
        </row>
        <row r="68">
          <cell r="A68" t="str">
            <v>ﾄｰﾀﾙﾋｰﾄﾘﾘｰｽ(Gcal/H)</v>
          </cell>
          <cell r="D68">
            <v>2.3683464478095702</v>
          </cell>
          <cell r="M68" t="str">
            <v>温度:</v>
          </cell>
          <cell r="N68">
            <v>1400</v>
          </cell>
          <cell r="O68" t="str">
            <v>ﾟC</v>
          </cell>
          <cell r="P68" t="str">
            <v>AVE.T(ﾟC)=</v>
          </cell>
          <cell r="Q68">
            <v>710</v>
          </cell>
          <cell r="R68">
            <v>685.12481835265362</v>
          </cell>
        </row>
        <row r="69">
          <cell r="A69" t="str">
            <v>燃焼空気量(kgmol/H)</v>
          </cell>
          <cell r="D69">
            <v>154.29421952392315</v>
          </cell>
          <cell r="E69">
            <v>3456.1905173358782</v>
          </cell>
          <cell r="F69" t="str">
            <v>Nm3/H</v>
          </cell>
          <cell r="O69" t="str">
            <v>溶融室出口</v>
          </cell>
          <cell r="P69" t="str">
            <v>予熱室出口</v>
          </cell>
          <cell r="R69" t="str">
            <v>予熱室出口</v>
          </cell>
        </row>
        <row r="70">
          <cell r="A70" t="str">
            <v>燃焼排ｶﾞｽ量(kgmol/H)@溶融室出口</v>
          </cell>
          <cell r="D70">
            <v>161.79723993678451</v>
          </cell>
          <cell r="E70">
            <v>3624.2581745839725</v>
          </cell>
          <cell r="F70" t="str">
            <v>Nm3/H</v>
          </cell>
          <cell r="M70" t="str">
            <v>MW=</v>
          </cell>
          <cell r="O70">
            <v>28.996688159381346</v>
          </cell>
          <cell r="P70">
            <v>28.503306128849864</v>
          </cell>
          <cell r="R70">
            <v>28.503306128849864</v>
          </cell>
        </row>
        <row r="71">
          <cell r="A71" t="str">
            <v>燃焼排ｶﾞｽ量(kgmol/H)@予熱室出口</v>
          </cell>
          <cell r="D71">
            <v>169.41199903980404</v>
          </cell>
          <cell r="E71">
            <v>3794.8287784916101</v>
          </cell>
          <cell r="F71" t="str">
            <v>Nm3/H</v>
          </cell>
          <cell r="M71" t="str">
            <v>CP=</v>
          </cell>
          <cell r="O71">
            <v>0.38044947509843907</v>
          </cell>
          <cell r="P71">
            <v>0.38294527492348157</v>
          </cell>
          <cell r="Q71" t="str">
            <v>kcal/Nm3ﾟC</v>
          </cell>
          <cell r="R71">
            <v>0.38095422925878947</v>
          </cell>
        </row>
        <row r="72">
          <cell r="A72" t="str">
            <v>燃焼排ｶﾞｽ量(ﾄﾞﾗｲ)(kgmol/H)</v>
          </cell>
          <cell r="D72">
            <v>146.23586068805113</v>
          </cell>
          <cell r="E72">
            <v>3275.6832794123452</v>
          </cell>
          <cell r="F72" t="str">
            <v>Nm3/H</v>
          </cell>
          <cell r="M72" t="str">
            <v>ｴﾝﾀﾙﾋﾟｰ=</v>
          </cell>
          <cell r="O72">
            <v>1.9028090257955452</v>
          </cell>
          <cell r="P72">
            <v>2.0054322148164729</v>
          </cell>
          <cell r="Q72" t="str">
            <v>Gcal/H</v>
          </cell>
          <cell r="R72">
            <v>1.995005380021496</v>
          </cell>
        </row>
        <row r="73">
          <cell r="A73" t="str">
            <v>燃焼排ｶﾞｽO2濃度(ﾄﾞﾗｲ%)</v>
          </cell>
          <cell r="D73">
            <v>5.7807862796289129</v>
          </cell>
        </row>
        <row r="74">
          <cell r="A74" t="str">
            <v>炉効率(%)</v>
          </cell>
          <cell r="B74" t="str">
            <v>@溶融室廻り</v>
          </cell>
          <cell r="D74">
            <v>10.264549645545006</v>
          </cell>
        </row>
        <row r="75">
          <cell r="B75" t="str">
            <v>@灰溶融炉廻り</v>
          </cell>
          <cell r="D75">
            <v>6.730687535895397</v>
          </cell>
        </row>
        <row r="77">
          <cell r="A77" t="str">
            <v>被溶融物成分</v>
          </cell>
        </row>
        <row r="78">
          <cell r="A78" t="str">
            <v>焼却灰(kg/h)</v>
          </cell>
          <cell r="D78">
            <v>548.75</v>
          </cell>
        </row>
        <row r="79">
          <cell r="A79" t="str">
            <v>　水分(%)</v>
          </cell>
          <cell r="D79">
            <v>25</v>
          </cell>
        </row>
        <row r="80">
          <cell r="A80" t="str">
            <v>　鉄分(%)</v>
          </cell>
          <cell r="D80">
            <v>10</v>
          </cell>
        </row>
        <row r="81">
          <cell r="A81" t="str">
            <v>　Igloss(%)</v>
          </cell>
          <cell r="D81">
            <v>3</v>
          </cell>
        </row>
        <row r="82">
          <cell r="A82" t="str">
            <v>焼却被灰(kg/h)</v>
          </cell>
          <cell r="D82">
            <v>109.20833333333333</v>
          </cell>
        </row>
        <row r="83">
          <cell r="A83" t="str">
            <v>　CaCO3(%)</v>
          </cell>
          <cell r="D83">
            <v>0</v>
          </cell>
        </row>
        <row r="84">
          <cell r="A84" t="str">
            <v>　CaCl2(%)</v>
          </cell>
          <cell r="D84">
            <v>18.38</v>
          </cell>
        </row>
        <row r="85">
          <cell r="A85" t="str">
            <v>　CaSO4(%)</v>
          </cell>
          <cell r="D85">
            <v>8.82</v>
          </cell>
        </row>
        <row r="87">
          <cell r="A87" t="str">
            <v>磁選率(%)</v>
          </cell>
          <cell r="D87">
            <v>60</v>
          </cell>
        </row>
        <row r="88">
          <cell r="A88" t="str">
            <v>飛灰飛散率(%)</v>
          </cell>
          <cell r="D88">
            <v>5</v>
          </cell>
        </row>
        <row r="90">
          <cell r="A90" t="str">
            <v>前処理前被溶融物(kg/h)</v>
          </cell>
          <cell r="D90">
            <v>657.95833333333337</v>
          </cell>
        </row>
        <row r="91">
          <cell r="A91" t="str">
            <v>前処理後被溶融物(kg/h)</v>
          </cell>
          <cell r="D91">
            <v>625.0333333333333</v>
          </cell>
          <cell r="F91">
            <v>15000.8</v>
          </cell>
          <cell r="G91" t="str">
            <v>t/d</v>
          </cell>
        </row>
        <row r="92">
          <cell r="A92" t="str">
            <v>被溶融物水分量(kg/h)</v>
          </cell>
          <cell r="D92">
            <v>137.1875</v>
          </cell>
        </row>
        <row r="93">
          <cell r="A93" t="str">
            <v>Igloss(kg/h)</v>
          </cell>
          <cell r="D93">
            <v>16.462499999999999</v>
          </cell>
        </row>
        <row r="94">
          <cell r="A94" t="str">
            <v>灰分量(kg/h)</v>
          </cell>
          <cell r="D94">
            <v>449.43333333333334</v>
          </cell>
        </row>
        <row r="95">
          <cell r="A95" t="str">
            <v>飛灰飛散量(kg/h)</v>
          </cell>
          <cell r="D95">
            <v>22.471666666666664</v>
          </cell>
        </row>
        <row r="96">
          <cell r="A96" t="str">
            <v>スラグ排出量(kg/h)</v>
          </cell>
          <cell r="D96">
            <v>481.83666666666659</v>
          </cell>
        </row>
        <row r="98">
          <cell r="A98" t="str">
            <v>湿灰水分気化熱(Gcal/h)</v>
          </cell>
          <cell r="D98">
            <v>7.2297812500000003E-2</v>
          </cell>
        </row>
        <row r="99">
          <cell r="A99" t="str">
            <v>灰分解熱(Gcal/h)</v>
          </cell>
          <cell r="D99">
            <v>8.9523312833333334E-3</v>
          </cell>
        </row>
        <row r="100">
          <cell r="A100" t="str">
            <v>灰溶融潜熱(Gcal/h)</v>
          </cell>
          <cell r="D100">
            <v>2.5215416666666664E-2</v>
          </cell>
        </row>
        <row r="101">
          <cell r="A101" t="str">
            <v>ｽﾗｸﾞ持出熱(Gcal/h)</v>
          </cell>
          <cell r="D101">
            <v>0.19486473999999998</v>
          </cell>
        </row>
        <row r="103">
          <cell r="A103" t="str">
            <v>廃ﾌﾟﾗ燃料量(kg/H)</v>
          </cell>
          <cell r="D103">
            <v>235</v>
          </cell>
        </row>
        <row r="104">
          <cell r="A104" t="str">
            <v>空燃比</v>
          </cell>
          <cell r="D104">
            <v>1.05</v>
          </cell>
        </row>
        <row r="105">
          <cell r="A105" t="str">
            <v>燃焼排ｶﾞｽ量(Nm3/H)</v>
          </cell>
          <cell r="D105">
            <v>3624.2581745839725</v>
          </cell>
        </row>
        <row r="106">
          <cell r="A106" t="str">
            <v>燃焼排ｶﾞｽO2濃度(ﾄﾞﾗｲ%)</v>
          </cell>
          <cell r="D106">
            <v>5.7807862796289129</v>
          </cell>
        </row>
        <row r="108">
          <cell r="A108" t="str">
            <v>熱収支</v>
          </cell>
        </row>
        <row r="109">
          <cell r="A109" t="str">
            <v>入熱(Gcal/h)</v>
          </cell>
        </row>
        <row r="110">
          <cell r="A110" t="str">
            <v>－燃料燃焼</v>
          </cell>
          <cell r="D110">
            <v>2.2392220821160267</v>
          </cell>
        </row>
        <row r="111">
          <cell r="A111" t="str">
            <v>－被溶融物可燃分燃焼</v>
          </cell>
          <cell r="D111">
            <v>0.12912436569354305</v>
          </cell>
        </row>
        <row r="112">
          <cell r="A112" t="str">
            <v>－燃焼空気持ち込み</v>
          </cell>
          <cell r="D112">
            <v>0.24059389466157874</v>
          </cell>
        </row>
        <row r="113">
          <cell r="A113" t="str">
            <v>計</v>
          </cell>
          <cell r="D113">
            <v>2.6089403424711484</v>
          </cell>
        </row>
        <row r="115">
          <cell r="A115" t="str">
            <v>出熱(Gcal/h)</v>
          </cell>
          <cell r="D115" t="str">
            <v>溶融室出口</v>
          </cell>
          <cell r="E115" t="str">
            <v>予熱室出口</v>
          </cell>
        </row>
        <row r="116">
          <cell r="A116" t="str">
            <v>－排ガス持ち出し</v>
          </cell>
          <cell r="D116">
            <v>1.9028090257955452</v>
          </cell>
          <cell r="E116">
            <v>1.995005380021496</v>
          </cell>
        </row>
        <row r="117">
          <cell r="A117" t="str">
            <v>－灰分解熱</v>
          </cell>
          <cell r="D117">
            <v>8.9523312833333334E-3</v>
          </cell>
          <cell r="E117">
            <v>8.9523312833333334E-3</v>
          </cell>
        </row>
        <row r="118">
          <cell r="A118" t="str">
            <v>－灰溶融潜熱</v>
          </cell>
          <cell r="D118">
            <v>2.5215416666666664E-2</v>
          </cell>
          <cell r="E118">
            <v>2.5215416666666664E-2</v>
          </cell>
        </row>
        <row r="119">
          <cell r="A119" t="str">
            <v>－ｽﾗｸﾞ持出熱</v>
          </cell>
          <cell r="D119">
            <v>0.19486473999999998</v>
          </cell>
          <cell r="E119">
            <v>0.19486473999999998</v>
          </cell>
        </row>
        <row r="120">
          <cell r="A120" t="str">
            <v>－ﾋｰﾄﾛｽ</v>
          </cell>
          <cell r="D120">
            <v>0.24347060000000004</v>
          </cell>
          <cell r="E120">
            <v>0.24347060000000004</v>
          </cell>
        </row>
        <row r="121">
          <cell r="A121" t="str">
            <v>－湿灰水分気化熱</v>
          </cell>
          <cell r="D121" t="str">
            <v>-</v>
          </cell>
          <cell r="E121">
            <v>7.2297812500000003E-2</v>
          </cell>
        </row>
        <row r="122">
          <cell r="A122" t="str">
            <v>計</v>
          </cell>
          <cell r="D122">
            <v>2.3753121137455455</v>
          </cell>
          <cell r="E122">
            <v>2.5398062804714963</v>
          </cell>
        </row>
        <row r="124">
          <cell r="A124" t="str">
            <v>予熱室</v>
          </cell>
        </row>
        <row r="125">
          <cell r="A125" t="str">
            <v>－湿灰水分気化熱(Gcal/h)</v>
          </cell>
          <cell r="D125">
            <v>7.2297812500000003E-2</v>
          </cell>
        </row>
        <row r="126">
          <cell r="A126" t="str">
            <v>－ΔT(ﾟC)</v>
          </cell>
          <cell r="D126">
            <v>49.750363294692832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寸法計画"/>
      <sheetName val="BH3"/>
      <sheetName val="BH4"/>
      <sheetName val="BH5"/>
      <sheetName val="BH6"/>
      <sheetName val="BH7"/>
      <sheetName val="BH8"/>
      <sheetName val="BH9"/>
      <sheetName val="BH10"/>
      <sheetName val="設備電力"/>
      <sheetName val="電力"/>
      <sheetName val="Load"/>
      <sheetName val="Sheet2"/>
      <sheetName val="Sheet3"/>
      <sheetName val="総括"/>
    </sheetNames>
    <sheetDataSet>
      <sheetData sheetId="0" refreshError="1">
        <row r="2">
          <cell r="D2" t="str">
            <v>No.2バグフィルタ</v>
          </cell>
        </row>
        <row r="31">
          <cell r="H31">
            <v>2</v>
          </cell>
        </row>
        <row r="86">
          <cell r="C86" t="str">
            <v>ロータリバルブ</v>
          </cell>
        </row>
      </sheetData>
      <sheetData sheetId="1" refreshError="1">
        <row r="73">
          <cell r="D73" t="str">
            <v>城南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パルス用コンプレッサ</v>
          </cell>
        </row>
        <row r="4">
          <cell r="H4">
            <v>1</v>
          </cell>
        </row>
        <row r="13">
          <cell r="H13">
            <v>75</v>
          </cell>
        </row>
        <row r="27">
          <cell r="B27" t="str">
            <v>停止時ファン</v>
          </cell>
        </row>
        <row r="29">
          <cell r="H29">
            <v>2</v>
          </cell>
        </row>
        <row r="39">
          <cell r="H39">
            <v>11</v>
          </cell>
        </row>
        <row r="40">
          <cell r="B40" t="str">
            <v>停止時ヒータ</v>
          </cell>
        </row>
        <row r="42">
          <cell r="H42">
            <v>2</v>
          </cell>
        </row>
        <row r="52">
          <cell r="H52">
            <v>36</v>
          </cell>
        </row>
        <row r="53">
          <cell r="B53" t="str">
            <v>ホッパヒータ</v>
          </cell>
        </row>
        <row r="54">
          <cell r="H54">
            <v>8</v>
          </cell>
        </row>
        <row r="57">
          <cell r="H57">
            <v>2.5</v>
          </cell>
        </row>
        <row r="58">
          <cell r="B58" t="str">
            <v>ホッパ用バイブレータ</v>
          </cell>
        </row>
        <row r="59">
          <cell r="H59">
            <v>8</v>
          </cell>
        </row>
        <row r="62">
          <cell r="B62" t="str">
            <v>ダストコンベヤ</v>
          </cell>
        </row>
        <row r="63">
          <cell r="H63" t="str">
            <v>chain</v>
          </cell>
        </row>
        <row r="64">
          <cell r="H64">
            <v>2</v>
          </cell>
        </row>
        <row r="70">
          <cell r="H70">
            <v>1.5</v>
          </cell>
        </row>
        <row r="71">
          <cell r="B71" t="str">
            <v>コンベヤヒータ</v>
          </cell>
        </row>
        <row r="72">
          <cell r="H72">
            <v>2</v>
          </cell>
        </row>
        <row r="75">
          <cell r="H75">
            <v>6.5</v>
          </cell>
        </row>
        <row r="77">
          <cell r="H77">
            <v>2</v>
          </cell>
        </row>
        <row r="78">
          <cell r="H78">
            <v>0.75</v>
          </cell>
        </row>
        <row r="79">
          <cell r="B79" t="str">
            <v>各ダンパ用パワーシリンダ</v>
          </cell>
        </row>
        <row r="80">
          <cell r="H80">
            <v>12</v>
          </cell>
        </row>
        <row r="85">
          <cell r="H85">
            <v>440</v>
          </cell>
        </row>
      </sheetData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住宅団地実施設計（地振公団）"/>
    </sheet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"/>
      <sheetName val="燃焼計算結果"/>
      <sheetName val="基本情報"/>
      <sheetName val="▲物質収支図"/>
      <sheetName val="入力シート"/>
      <sheetName val="DataBase"/>
      <sheetName val="運転"/>
      <sheetName val="白防計算"/>
      <sheetName val="物質収支"/>
      <sheetName val="湿式収支"/>
      <sheetName val="▲蒸気収支図(夏)"/>
      <sheetName val="蒸気収支図 (夏提出用) "/>
      <sheetName val="▲蒸気収支図 (冬)"/>
      <sheetName val="蒸気収支図 (冬提出用)"/>
      <sheetName val="▲蒸気収支図（全量ﾊﾞｲﾊﾟｽ）"/>
      <sheetName val="蒸気・熱収支"/>
      <sheetName val="DataBaseSchema"/>
      <sheetName val="蒸気機器"/>
      <sheetName val="蒸気条件"/>
      <sheetName val="触媒脱硝"/>
      <sheetName val="冷却塔"/>
      <sheetName val="薬品収支"/>
      <sheetName val="連続稼動主要機器"/>
      <sheetName val="▲用役表低質 (客先提出用)"/>
      <sheetName val="▲用役表基準質 (客先提出用)"/>
      <sheetName val="▲用役表高質 (客先提出用)"/>
      <sheetName val="▲用役表"/>
      <sheetName val="用役収支"/>
      <sheetName val="用水収支"/>
      <sheetName val="▲用水収支図"/>
      <sheetName val="用水収支図 (提出用)"/>
      <sheetName val="電力収支"/>
      <sheetName val="年間稼動計画"/>
      <sheetName val="年間用役収支"/>
      <sheetName val="ランニングコスト"/>
      <sheetName val="ＷＫ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34">
          <cell r="AA234">
            <v>400</v>
          </cell>
        </row>
        <row r="235">
          <cell r="AA235">
            <v>40</v>
          </cell>
        </row>
        <row r="236">
          <cell r="AA236">
            <v>148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寸法"/>
      <sheetName val="元データ"/>
      <sheetName val="外形図"/>
      <sheetName val="負荷リスト"/>
      <sheetName val="重量"/>
    </sheetNames>
    <sheetDataSet>
      <sheetData sheetId="0" refreshError="1">
        <row r="176">
          <cell r="D176" t="str">
            <v>冷却液循環ポンプ</v>
          </cell>
          <cell r="H176" t="str">
            <v>吸収液循環ポンプ</v>
          </cell>
        </row>
        <row r="179">
          <cell r="K179">
            <v>2</v>
          </cell>
          <cell r="N179">
            <v>2</v>
          </cell>
        </row>
        <row r="188">
          <cell r="N188">
            <v>55</v>
          </cell>
        </row>
        <row r="354">
          <cell r="K354">
            <v>2</v>
          </cell>
          <cell r="N354">
            <v>2</v>
          </cell>
        </row>
        <row r="362">
          <cell r="N362">
            <v>22</v>
          </cell>
        </row>
      </sheetData>
      <sheetData sheetId="1"/>
      <sheetData sheetId="2" refreshError="1">
        <row r="48">
          <cell r="E48" t="str">
            <v>Case1-1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管材料"/>
    </sheetNames>
    <definedNames>
      <definedName name="Record4"/>
    </defined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表紙"/>
      <sheetName val="建築主体"/>
      <sheetName val="外構"/>
      <sheetName val="三社見本"/>
      <sheetName val="三社ｼｰﾄ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WS固定業務支援パッケージ構成"/>
      <sheetName val="PC固定業務支援パッケージ構成"/>
      <sheetName val="Oracleパッケージ構成"/>
      <sheetName val="作業数量見積"/>
      <sheetName val="ﾊｰﾄﾞ構成"/>
      <sheetName val="写真画像データ量見積"/>
      <sheetName val="作業数量見積り（異動更新・スーパビューワ）"/>
      <sheetName val="ﾊｰﾄﾞ構成（スーパービューワ）"/>
      <sheetName val="オルソ画像データ量試算 "/>
      <sheetName val="SISASCパッケージ構成"/>
      <sheetName val="業務支援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換気機器"/>
      <sheetName val="機械基礎"/>
      <sheetName val="ssﾀﾞｸﾄ集計"/>
      <sheetName val="ssﾀﾞｸﾄ拾い(1)"/>
      <sheetName val="ssﾀﾞｸﾄ拾い(2)"/>
      <sheetName val="ｽﾊﾟｲﾗﾙﾀﾞｸﾄ"/>
      <sheetName val="ﾀﾜﾐ継手"/>
      <sheetName val="吹出口吸込口"/>
      <sheetName val="ﾀﾞﾝﾊﾟｰ類"/>
      <sheetName val="チャンバー機械設備"/>
      <sheetName val="衛生器具"/>
      <sheetName val="屋内給水管"/>
      <sheetName val="屋内排水管"/>
      <sheetName val="屋外排水桝"/>
      <sheetName val="屋外排水土工事"/>
      <sheetName val="Sheet1"/>
      <sheetName val="Sheet2"/>
      <sheetName val="Sheet3"/>
      <sheetName val="Sheet4"/>
      <sheetName val="屋外"/>
    </sheetNames>
    <sheetDataSet>
      <sheetData sheetId="0"/>
      <sheetData sheetId="1"/>
      <sheetData sheetId="2"/>
      <sheetData sheetId="3">
        <row r="20">
          <cell r="AA20" t="str">
            <v>N0</v>
          </cell>
        </row>
        <row r="22">
          <cell r="W22" t="str">
            <v>保</v>
          </cell>
          <cell r="X22" t="str">
            <v>A-1</v>
          </cell>
          <cell r="Y22" t="str">
            <v>屋内露出中央機械室</v>
          </cell>
        </row>
        <row r="23">
          <cell r="W23" t="str">
            <v>温</v>
          </cell>
          <cell r="X23" t="str">
            <v>A-3</v>
          </cell>
          <cell r="Y23" t="str">
            <v xml:space="preserve"> 　〃 　居室、廊下など</v>
          </cell>
        </row>
        <row r="24">
          <cell r="W24" t="str">
            <v>施</v>
          </cell>
          <cell r="X24" t="str">
            <v>A-4</v>
          </cell>
          <cell r="Y24" t="str">
            <v>屋内隠ぺい</v>
          </cell>
        </row>
        <row r="25">
          <cell r="W25" t="str">
            <v>工</v>
          </cell>
          <cell r="X25" t="str">
            <v>A-5</v>
          </cell>
          <cell r="Y25" t="str">
            <v>屋外露出及び多湿箇所</v>
          </cell>
        </row>
        <row r="26">
          <cell r="L26" t="str">
            <v>亜鉛鉄板製矩形ダクト拾い表（１）</v>
          </cell>
          <cell r="W26" t="str">
            <v>区</v>
          </cell>
          <cell r="X26" t="str">
            <v>B-1</v>
          </cell>
          <cell r="Y26" t="str">
            <v>保温なし露出塗装のみ</v>
          </cell>
        </row>
        <row r="27">
          <cell r="A27" t="str">
            <v xml:space="preserve">  （矩形風道）</v>
          </cell>
          <cell r="W27" t="str">
            <v>分</v>
          </cell>
          <cell r="X27" t="str">
            <v>B-3</v>
          </cell>
          <cell r="Y27" t="str">
            <v>塗装なし隠蔽</v>
          </cell>
        </row>
        <row r="28">
          <cell r="A28" t="str">
            <v>工事種目</v>
          </cell>
          <cell r="C28" t="str">
            <v>換気設備</v>
          </cell>
          <cell r="E28" t="str">
            <v>図番</v>
          </cell>
          <cell r="I28" t="str">
            <v>階別</v>
          </cell>
          <cell r="L28" t="str">
            <v>系統</v>
          </cell>
          <cell r="O28" t="str">
            <v>縮尺</v>
          </cell>
          <cell r="X28" t="str">
            <v>B-4</v>
          </cell>
        </row>
        <row r="30">
          <cell r="D30" t="str">
            <v>周長</v>
          </cell>
          <cell r="E30" t="str">
            <v>保温施工区分</v>
          </cell>
          <cell r="O30" t="str">
            <v>計</v>
          </cell>
          <cell r="P30" t="str">
            <v xml:space="preserve">       風  道  表  面  積  （㎡）</v>
          </cell>
          <cell r="V30" t="str">
            <v>保温塗装区分</v>
          </cell>
        </row>
        <row r="31">
          <cell r="A31" t="str">
            <v xml:space="preserve">  ダクト寸法</v>
          </cell>
          <cell r="E31" t="str">
            <v>　　</v>
          </cell>
          <cell r="G31" t="str">
            <v xml:space="preserve">           長        さ   （m）</v>
          </cell>
          <cell r="P31" t="str">
            <v>～450</v>
          </cell>
          <cell r="Q31" t="str">
            <v>～750</v>
          </cell>
          <cell r="R31" t="str">
            <v>～1500</v>
          </cell>
          <cell r="S31" t="str">
            <v>～2200</v>
          </cell>
          <cell r="T31" t="str">
            <v>2201～</v>
          </cell>
          <cell r="V31" t="str">
            <v>A-1</v>
          </cell>
          <cell r="W31" t="str">
            <v>A-3</v>
          </cell>
          <cell r="X31" t="str">
            <v>A-4</v>
          </cell>
          <cell r="Y31" t="str">
            <v>A-5</v>
          </cell>
          <cell r="Z31" t="str">
            <v>B-1</v>
          </cell>
          <cell r="AA31" t="str">
            <v>B-3</v>
          </cell>
          <cell r="AB31" t="str">
            <v>B-4</v>
          </cell>
        </row>
        <row r="32">
          <cell r="D32" t="str">
            <v>(m)</v>
          </cell>
          <cell r="E32" t="str">
            <v>塗装施工区分</v>
          </cell>
          <cell r="O32" t="str">
            <v>（m）</v>
          </cell>
          <cell r="P32">
            <v>0.5</v>
          </cell>
          <cell r="Q32">
            <v>0.6</v>
          </cell>
          <cell r="R32">
            <v>0.8</v>
          </cell>
          <cell r="S32">
            <v>1</v>
          </cell>
          <cell r="T32">
            <v>1.2</v>
          </cell>
          <cell r="U32">
            <v>1.6</v>
          </cell>
          <cell r="V32" t="str">
            <v>GW25m/m</v>
          </cell>
        </row>
        <row r="33">
          <cell r="A33" t="str">
            <v>FS-1</v>
          </cell>
          <cell r="B33" t="str">
            <v>×</v>
          </cell>
          <cell r="D33">
            <v>0</v>
          </cell>
          <cell r="O33">
            <v>0</v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>
            <v>700</v>
          </cell>
          <cell r="B34" t="str">
            <v>×</v>
          </cell>
          <cell r="C34">
            <v>700</v>
          </cell>
          <cell r="D34">
            <v>2.8</v>
          </cell>
          <cell r="E34" t="str">
            <v>B-1</v>
          </cell>
          <cell r="G34">
            <v>0.7</v>
          </cell>
          <cell r="H34">
            <v>1.8</v>
          </cell>
          <cell r="I34">
            <v>3.4</v>
          </cell>
          <cell r="J34">
            <v>1.2</v>
          </cell>
          <cell r="K34">
            <v>4.5</v>
          </cell>
          <cell r="L34">
            <v>3.5</v>
          </cell>
          <cell r="M34">
            <v>2.1</v>
          </cell>
          <cell r="N34">
            <v>10.199999999999999</v>
          </cell>
          <cell r="O34">
            <v>27.400000000000002</v>
          </cell>
          <cell r="P34" t="str">
            <v/>
          </cell>
          <cell r="Q34">
            <v>76.72</v>
          </cell>
          <cell r="R34" t="str">
            <v/>
          </cell>
          <cell r="S34" t="str">
            <v/>
          </cell>
          <cell r="T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>
            <v>76.72</v>
          </cell>
          <cell r="AA34" t="str">
            <v/>
          </cell>
          <cell r="AB34" t="str">
            <v/>
          </cell>
        </row>
        <row r="35">
          <cell r="A35">
            <v>700</v>
          </cell>
          <cell r="B35" t="str">
            <v>×</v>
          </cell>
          <cell r="C35">
            <v>700</v>
          </cell>
          <cell r="D35">
            <v>2.8</v>
          </cell>
          <cell r="E35" t="str">
            <v>B-3</v>
          </cell>
          <cell r="G35">
            <v>3</v>
          </cell>
          <cell r="O35">
            <v>3</v>
          </cell>
          <cell r="P35" t="str">
            <v/>
          </cell>
          <cell r="Q35">
            <v>8.3999999999999986</v>
          </cell>
          <cell r="R35" t="str">
            <v/>
          </cell>
          <cell r="S35" t="str">
            <v/>
          </cell>
          <cell r="T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>
            <v>8.3999999999999986</v>
          </cell>
          <cell r="AB35" t="str">
            <v/>
          </cell>
        </row>
        <row r="36">
          <cell r="A36">
            <v>700</v>
          </cell>
          <cell r="B36" t="str">
            <v>×</v>
          </cell>
          <cell r="C36">
            <v>550</v>
          </cell>
          <cell r="D36">
            <v>2.5</v>
          </cell>
          <cell r="E36" t="str">
            <v>B-1</v>
          </cell>
          <cell r="G36">
            <v>3.7</v>
          </cell>
          <cell r="O36">
            <v>3.7</v>
          </cell>
          <cell r="P36" t="str">
            <v/>
          </cell>
          <cell r="Q36">
            <v>9.25</v>
          </cell>
          <cell r="R36" t="str">
            <v/>
          </cell>
          <cell r="S36" t="str">
            <v/>
          </cell>
          <cell r="T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>
            <v>9.25</v>
          </cell>
          <cell r="AA36" t="str">
            <v/>
          </cell>
          <cell r="AB36" t="str">
            <v/>
          </cell>
        </row>
        <row r="37">
          <cell r="A37">
            <v>700</v>
          </cell>
          <cell r="B37" t="str">
            <v>×</v>
          </cell>
          <cell r="C37">
            <v>450</v>
          </cell>
          <cell r="D37">
            <v>2.2999999999999998</v>
          </cell>
          <cell r="E37" t="str">
            <v>B-1</v>
          </cell>
          <cell r="G37">
            <v>4.2</v>
          </cell>
          <cell r="O37">
            <v>4.2</v>
          </cell>
          <cell r="P37" t="str">
            <v/>
          </cell>
          <cell r="Q37">
            <v>9.66</v>
          </cell>
          <cell r="R37" t="str">
            <v/>
          </cell>
          <cell r="S37" t="str">
            <v/>
          </cell>
          <cell r="T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>
            <v>9.66</v>
          </cell>
          <cell r="AA37" t="str">
            <v/>
          </cell>
          <cell r="AB37" t="str">
            <v/>
          </cell>
        </row>
        <row r="38">
          <cell r="A38">
            <v>600</v>
          </cell>
          <cell r="B38" t="str">
            <v>×</v>
          </cell>
          <cell r="C38">
            <v>400</v>
          </cell>
          <cell r="D38">
            <v>2</v>
          </cell>
          <cell r="E38" t="str">
            <v>B-1</v>
          </cell>
          <cell r="G38">
            <v>5</v>
          </cell>
          <cell r="O38">
            <v>5</v>
          </cell>
          <cell r="P38" t="str">
            <v/>
          </cell>
          <cell r="Q38">
            <v>10</v>
          </cell>
          <cell r="R38" t="str">
            <v/>
          </cell>
          <cell r="S38" t="str">
            <v/>
          </cell>
          <cell r="T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>
            <v>10</v>
          </cell>
          <cell r="AA38" t="str">
            <v/>
          </cell>
          <cell r="AB38" t="str">
            <v/>
          </cell>
        </row>
        <row r="39">
          <cell r="A39">
            <v>400</v>
          </cell>
          <cell r="B39" t="str">
            <v>×</v>
          </cell>
          <cell r="C39">
            <v>350</v>
          </cell>
          <cell r="D39">
            <v>1.5</v>
          </cell>
          <cell r="E39" t="str">
            <v>B-1</v>
          </cell>
          <cell r="G39">
            <v>4.5</v>
          </cell>
          <cell r="O39">
            <v>4.5</v>
          </cell>
          <cell r="P39">
            <v>6.75</v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>
            <v>6.75</v>
          </cell>
          <cell r="AA39" t="str">
            <v/>
          </cell>
          <cell r="AB39" t="str">
            <v/>
          </cell>
        </row>
        <row r="40">
          <cell r="A40">
            <v>400</v>
          </cell>
          <cell r="B40" t="str">
            <v>×</v>
          </cell>
          <cell r="C40">
            <v>400</v>
          </cell>
          <cell r="D40">
            <v>1.6</v>
          </cell>
          <cell r="E40" t="str">
            <v>B-1</v>
          </cell>
          <cell r="G40">
            <v>0.8</v>
          </cell>
          <cell r="H40">
            <v>6.2</v>
          </cell>
          <cell r="I40">
            <v>2.8</v>
          </cell>
          <cell r="O40">
            <v>9.8000000000000007</v>
          </cell>
          <cell r="P40">
            <v>15.680000000000001</v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>
            <v>15.680000000000001</v>
          </cell>
          <cell r="AA40" t="str">
            <v/>
          </cell>
          <cell r="AB40" t="str">
            <v/>
          </cell>
        </row>
        <row r="41">
          <cell r="A41">
            <v>350</v>
          </cell>
          <cell r="B41" t="str">
            <v>×</v>
          </cell>
          <cell r="C41">
            <v>350</v>
          </cell>
          <cell r="D41">
            <v>1.4</v>
          </cell>
          <cell r="E41" t="str">
            <v>B-1</v>
          </cell>
          <cell r="G41">
            <v>5</v>
          </cell>
          <cell r="O41">
            <v>5</v>
          </cell>
          <cell r="P41">
            <v>7</v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>
            <v>7</v>
          </cell>
          <cell r="AA41" t="str">
            <v/>
          </cell>
          <cell r="AB41" t="str">
            <v/>
          </cell>
        </row>
        <row r="42">
          <cell r="A42">
            <v>300</v>
          </cell>
          <cell r="B42" t="str">
            <v>×</v>
          </cell>
          <cell r="C42">
            <v>300</v>
          </cell>
          <cell r="D42">
            <v>1.2</v>
          </cell>
          <cell r="E42" t="str">
            <v>B-1</v>
          </cell>
          <cell r="G42">
            <v>5</v>
          </cell>
          <cell r="O42">
            <v>5</v>
          </cell>
          <cell r="P42">
            <v>6</v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>
            <v>6</v>
          </cell>
          <cell r="AA42" t="str">
            <v/>
          </cell>
          <cell r="AB42" t="str">
            <v/>
          </cell>
        </row>
        <row r="43">
          <cell r="A43">
            <v>300</v>
          </cell>
          <cell r="B43" t="str">
            <v>×</v>
          </cell>
          <cell r="C43">
            <v>200</v>
          </cell>
          <cell r="D43">
            <v>1</v>
          </cell>
          <cell r="E43" t="str">
            <v>B-1</v>
          </cell>
          <cell r="G43">
            <v>4.4000000000000004</v>
          </cell>
          <cell r="O43">
            <v>4.4000000000000004</v>
          </cell>
          <cell r="P43">
            <v>4.4000000000000004</v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>
            <v>4.4000000000000004</v>
          </cell>
          <cell r="AA43" t="str">
            <v/>
          </cell>
          <cell r="AB43" t="str">
            <v/>
          </cell>
        </row>
        <row r="44">
          <cell r="B44" t="str">
            <v>×</v>
          </cell>
          <cell r="D44">
            <v>0</v>
          </cell>
          <cell r="O44">
            <v>0</v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B45" t="str">
            <v>×</v>
          </cell>
          <cell r="D45">
            <v>0</v>
          </cell>
          <cell r="O45">
            <v>0</v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A46" t="str">
            <v>FS-2</v>
          </cell>
          <cell r="B46" t="str">
            <v>×</v>
          </cell>
          <cell r="D46">
            <v>0</v>
          </cell>
          <cell r="O46">
            <v>0</v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A47">
            <v>400</v>
          </cell>
          <cell r="B47" t="str">
            <v>×</v>
          </cell>
          <cell r="C47">
            <v>400</v>
          </cell>
          <cell r="D47">
            <v>1.6</v>
          </cell>
          <cell r="E47" t="str">
            <v>B-1</v>
          </cell>
          <cell r="G47">
            <v>0.4</v>
          </cell>
          <cell r="H47">
            <v>1.7</v>
          </cell>
          <cell r="I47">
            <v>3.4</v>
          </cell>
          <cell r="J47">
            <v>1.2</v>
          </cell>
          <cell r="K47">
            <v>0.8</v>
          </cell>
          <cell r="L47">
            <v>1.7</v>
          </cell>
          <cell r="M47">
            <v>3</v>
          </cell>
          <cell r="N47">
            <v>2.7</v>
          </cell>
          <cell r="O47">
            <v>14.899999999999999</v>
          </cell>
          <cell r="P47">
            <v>23.84</v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>
            <v>23.84</v>
          </cell>
          <cell r="AA47" t="str">
            <v/>
          </cell>
          <cell r="AB47" t="str">
            <v/>
          </cell>
        </row>
        <row r="48">
          <cell r="A48">
            <v>400</v>
          </cell>
          <cell r="B48" t="str">
            <v>×</v>
          </cell>
          <cell r="C48">
            <v>400</v>
          </cell>
          <cell r="D48">
            <v>1.6</v>
          </cell>
          <cell r="E48" t="str">
            <v>A-1</v>
          </cell>
          <cell r="G48">
            <v>0.5</v>
          </cell>
          <cell r="H48">
            <v>3</v>
          </cell>
          <cell r="O48">
            <v>3.5</v>
          </cell>
          <cell r="P48">
            <v>5.6000000000000005</v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V48">
            <v>5.6000000000000005</v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</row>
        <row r="49">
          <cell r="A49">
            <v>350</v>
          </cell>
          <cell r="B49" t="str">
            <v>×</v>
          </cell>
          <cell r="C49">
            <v>300</v>
          </cell>
          <cell r="D49">
            <v>1.3</v>
          </cell>
          <cell r="E49" t="str">
            <v>A-1</v>
          </cell>
          <cell r="G49">
            <v>5</v>
          </cell>
          <cell r="O49">
            <v>5</v>
          </cell>
          <cell r="P49">
            <v>6.5</v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V49">
            <v>6.5</v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</row>
        <row r="50">
          <cell r="A50">
            <v>300</v>
          </cell>
          <cell r="B50" t="str">
            <v>×</v>
          </cell>
          <cell r="C50">
            <v>200</v>
          </cell>
          <cell r="D50">
            <v>1</v>
          </cell>
          <cell r="E50" t="str">
            <v>A-1</v>
          </cell>
          <cell r="G50">
            <v>4.4000000000000004</v>
          </cell>
          <cell r="O50">
            <v>4.4000000000000004</v>
          </cell>
          <cell r="P50">
            <v>4.4000000000000004</v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V50">
            <v>4.4000000000000004</v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</row>
        <row r="51">
          <cell r="A51">
            <v>400</v>
          </cell>
          <cell r="B51" t="str">
            <v>×</v>
          </cell>
          <cell r="C51">
            <v>400</v>
          </cell>
          <cell r="D51">
            <v>1.6</v>
          </cell>
          <cell r="E51" t="str">
            <v>B-1</v>
          </cell>
          <cell r="F51" t="str">
            <v>1.6t</v>
          </cell>
          <cell r="G51">
            <v>1</v>
          </cell>
          <cell r="O51">
            <v>1</v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>
            <v>1.6</v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>
            <v>1.6</v>
          </cell>
          <cell r="AA51" t="str">
            <v/>
          </cell>
          <cell r="AB51" t="str">
            <v/>
          </cell>
        </row>
        <row r="52">
          <cell r="B52" t="str">
            <v>×</v>
          </cell>
          <cell r="D52">
            <v>0</v>
          </cell>
          <cell r="O52">
            <v>0</v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>FS-3</v>
          </cell>
          <cell r="B53" t="str">
            <v>×</v>
          </cell>
          <cell r="D53">
            <v>0</v>
          </cell>
          <cell r="O53">
            <v>0</v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>
            <v>350</v>
          </cell>
          <cell r="B54" t="str">
            <v>×</v>
          </cell>
          <cell r="C54">
            <v>350</v>
          </cell>
          <cell r="D54">
            <v>1.4</v>
          </cell>
          <cell r="E54" t="str">
            <v>B-1</v>
          </cell>
          <cell r="G54">
            <v>0.4</v>
          </cell>
          <cell r="H54">
            <v>0.8</v>
          </cell>
          <cell r="I54">
            <v>1</v>
          </cell>
          <cell r="J54">
            <v>1</v>
          </cell>
          <cell r="K54">
            <v>1.2</v>
          </cell>
          <cell r="L54">
            <v>3.4</v>
          </cell>
          <cell r="M54">
            <v>3</v>
          </cell>
          <cell r="O54">
            <v>10.8</v>
          </cell>
          <cell r="P54">
            <v>15.12</v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>
            <v>15.12</v>
          </cell>
          <cell r="AA54" t="str">
            <v/>
          </cell>
          <cell r="AB54" t="str">
            <v/>
          </cell>
        </row>
        <row r="55">
          <cell r="B55" t="str">
            <v>×</v>
          </cell>
          <cell r="D55">
            <v>0</v>
          </cell>
          <cell r="O55">
            <v>0</v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B56" t="str">
            <v>×</v>
          </cell>
          <cell r="D56">
            <v>0</v>
          </cell>
          <cell r="O56">
            <v>0</v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B57" t="str">
            <v>×</v>
          </cell>
          <cell r="D57">
            <v>0</v>
          </cell>
          <cell r="O57">
            <v>0</v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B58" t="str">
            <v>×</v>
          </cell>
          <cell r="D58">
            <v>0</v>
          </cell>
          <cell r="O58">
            <v>0</v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B59" t="str">
            <v>×</v>
          </cell>
          <cell r="D59">
            <v>0</v>
          </cell>
          <cell r="O59">
            <v>0</v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B60" t="str">
            <v>×</v>
          </cell>
          <cell r="D60">
            <v>0</v>
          </cell>
          <cell r="O60">
            <v>0</v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B61" t="str">
            <v>×</v>
          </cell>
          <cell r="D61">
            <v>0</v>
          </cell>
          <cell r="O61">
            <v>0</v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B62" t="str">
            <v>×</v>
          </cell>
          <cell r="D62">
            <v>0</v>
          </cell>
          <cell r="O62">
            <v>0</v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>×</v>
          </cell>
          <cell r="D63">
            <v>0</v>
          </cell>
          <cell r="O63">
            <v>0</v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P64">
            <v>95.29</v>
          </cell>
          <cell r="Q64">
            <v>114.03</v>
          </cell>
          <cell r="R64">
            <v>0</v>
          </cell>
          <cell r="S64">
            <v>0</v>
          </cell>
          <cell r="T64">
            <v>0</v>
          </cell>
          <cell r="U64">
            <v>1.6</v>
          </cell>
          <cell r="V64">
            <v>16.5</v>
          </cell>
          <cell r="W64">
            <v>0</v>
          </cell>
          <cell r="X64">
            <v>0</v>
          </cell>
          <cell r="Y64">
            <v>0</v>
          </cell>
          <cell r="Z64">
            <v>186.02</v>
          </cell>
          <cell r="AA64">
            <v>8.3999999999999986</v>
          </cell>
          <cell r="AB64">
            <v>0</v>
          </cell>
        </row>
        <row r="65">
          <cell r="G65" t="str">
            <v>計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断り"/>
      <sheetName val="結果まとめ"/>
      <sheetName val="PL&amp;Cashflow&amp;BSサマリー"/>
      <sheetName val="前提条件入力用"/>
      <sheetName val="感度分析"/>
      <sheetName val="PL&amp;Cashflow&amp;BS"/>
      <sheetName val="割賦代金計算"/>
      <sheetName val="資金調達"/>
      <sheetName val="法人税"/>
      <sheetName val="積立金"/>
      <sheetName val="Cash配分"/>
      <sheetName val="グラフデータ"/>
      <sheetName val="参照表"/>
    </sheetNames>
    <sheetDataSet>
      <sheetData sheetId="0" refreshError="1"/>
      <sheetData sheetId="1" refreshError="1"/>
      <sheetData sheetId="2" refreshError="1"/>
      <sheetData sheetId="3" refreshError="1">
        <row r="90">
          <cell r="E90">
            <v>6781952.4595211428</v>
          </cell>
          <cell r="I90">
            <v>116515.40178536827</v>
          </cell>
          <cell r="J90">
            <v>3266684.944992383</v>
          </cell>
          <cell r="K90">
            <v>37283.103544822829</v>
          </cell>
          <cell r="L90">
            <v>3361469.0091985692</v>
          </cell>
        </row>
        <row r="92">
          <cell r="E92">
            <v>6781952.4595211428</v>
          </cell>
          <cell r="I92">
            <v>116515.40178536827</v>
          </cell>
          <cell r="J92">
            <v>3266684.944992383</v>
          </cell>
          <cell r="K92">
            <v>37283.103544822829</v>
          </cell>
          <cell r="L92">
            <v>3361469.0091985692</v>
          </cell>
        </row>
        <row r="103">
          <cell r="E103">
            <v>5.0000000000000001E-3</v>
          </cell>
        </row>
        <row r="112">
          <cell r="E112">
            <v>59224.972166983163</v>
          </cell>
        </row>
        <row r="248">
          <cell r="E248">
            <v>0.05</v>
          </cell>
        </row>
      </sheetData>
      <sheetData sheetId="4" refreshError="1"/>
      <sheetData sheetId="5" refreshError="1"/>
      <sheetData sheetId="6" refreshError="1">
        <row r="10">
          <cell r="L10">
            <v>220177.27812048365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ｶﾗｰ･遠距離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画高"/>
      <sheetName val="laroux"/>
      <sheetName val="数量集計表（１）"/>
      <sheetName val="数量集計表（２）"/>
      <sheetName val="数量集計表（３）"/>
      <sheetName val="数量集計表（４）"/>
      <sheetName val="数量集計表（５）"/>
      <sheetName val="数量集計表（６）"/>
      <sheetName val="数量集計表（７）"/>
      <sheetName val="数量集計表（８）"/>
      <sheetName val="数量集計表（９）"/>
      <sheetName val="雨水入力"/>
      <sheetName val="汚水入力"/>
      <sheetName val="下水表紙"/>
      <sheetName val="出力シ－ト"/>
      <sheetName val="舗装幅"/>
      <sheetName val="Ｃ型"/>
      <sheetName val="組立楕円"/>
      <sheetName val="C型  "/>
      <sheetName val="Ｅ型 "/>
      <sheetName val="桝他計算"/>
      <sheetName val="矢板集計"/>
      <sheetName val="工程表 素"/>
      <sheetName val="工程短"/>
      <sheetName val="鋼材損料"/>
      <sheetName val="支保工"/>
      <sheetName val="桝内訳 "/>
      <sheetName val="舗装幅 "/>
      <sheetName val="交通整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土地評価"/>
    </sheetNames>
    <sheetDataSet>
      <sheetData sheetId="0">
        <row r="153">
          <cell r="H153">
            <v>92110</v>
          </cell>
        </row>
        <row r="175">
          <cell r="H175">
            <v>4315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電力"/>
      <sheetName val="飛灰,ｽﾗｸﾞ量(H)"/>
      <sheetName val="飛灰,ｽﾗｸﾞ量(M)"/>
      <sheetName val="飛灰,ｽﾗｸﾞ量(L)"/>
      <sheetName val="ﾌﾟﾗｽﾁｯｸ"/>
      <sheetName val="燃料"/>
      <sheetName val="乾燥機"/>
      <sheetName val="設備仕様"/>
      <sheetName val="水"/>
      <sheetName val="冷水ブロー"/>
      <sheetName val="用役消費量"/>
      <sheetName val="維持補修費"/>
      <sheetName val="熱収支 (2)"/>
      <sheetName val="バランスシート (2)"/>
      <sheetName val="バランスシート (3)"/>
      <sheetName val="バランスシート (4)"/>
      <sheetName val="Hu=3000(1)"/>
      <sheetName val="GHu=3000(1)"/>
      <sheetName val="Hu=2100(1)"/>
      <sheetName val="GHu=2100(1)"/>
      <sheetName val="Hu=1200(1)"/>
      <sheetName val="GHu=1200(1)"/>
      <sheetName val="ﾖｹﾊ連(1炉)"/>
      <sheetName val="窒素"/>
      <sheetName val="ﾊﾞｰﾅ空気"/>
      <sheetName val="空気"/>
      <sheetName val="運転ﾊﾟﾀﾝ"/>
      <sheetName val="設備電力 (2)"/>
      <sheetName val="設備電力 (3)"/>
      <sheetName val="溶融炉サイズ"/>
      <sheetName val="溶融炉放散熱量"/>
      <sheetName val="コンベヤＫＷ"/>
      <sheetName val="機器ﾘｽﾄ(略)"/>
      <sheetName val="機器ﾘｽﾄ(略) (2)"/>
      <sheetName val="機器ﾘｽﾄ(略) (3)"/>
      <sheetName val="機器ﾘｽﾄ(詳)"/>
      <sheetName val="回転機モータＫＷ"/>
      <sheetName val="主要機器"/>
      <sheetName val="機器類"/>
      <sheetName val="容量計算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"/>
      <sheetName val="土工"/>
      <sheetName val="躯集"/>
      <sheetName val="階別"/>
      <sheetName val="FO"/>
      <sheetName val="FS"/>
      <sheetName val="FG"/>
      <sheetName val="CO"/>
      <sheetName val="GA"/>
      <sheetName val="BE"/>
      <sheetName val="SL"/>
      <sheetName val="WA"/>
      <sheetName val="ST"/>
      <sheetName val="EX"/>
      <sheetName val="SLV"/>
      <sheetName val="鉄集"/>
      <sheetName val="鉄調"/>
      <sheetName val="鋼材"/>
      <sheetName val="仕集"/>
      <sheetName val="外部"/>
      <sheetName val="内部"/>
      <sheetName val="項目"/>
      <sheetName val="建集"/>
      <sheetName val="ｱﾙﾐ"/>
      <sheetName val="鋼建"/>
      <sheetName val="木建"/>
      <sheetName val="互換性レポー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">
          <cell r="K2" t="str">
            <v>HB2</v>
          </cell>
          <cell r="L2" t="str">
            <v>HT2</v>
          </cell>
          <cell r="M2" t="str">
            <v>HL2</v>
          </cell>
          <cell r="N2" t="str">
            <v>F2</v>
          </cell>
          <cell r="O2" t="str">
            <v>F1</v>
          </cell>
        </row>
        <row r="5">
          <cell r="K5">
            <v>1.1499999999999999</v>
          </cell>
          <cell r="L5">
            <v>1.21</v>
          </cell>
          <cell r="M5">
            <v>1.06</v>
          </cell>
          <cell r="N5">
            <v>0.5</v>
          </cell>
          <cell r="O5">
            <v>0.45</v>
          </cell>
        </row>
        <row r="6">
          <cell r="B6" t="str">
            <v>A1</v>
          </cell>
          <cell r="C6" t="str">
            <v>AB-M22</v>
          </cell>
          <cell r="D6" t="str">
            <v xml:space="preserve"> L=900</v>
          </cell>
          <cell r="K6">
            <v>1.99</v>
          </cell>
          <cell r="L6">
            <v>1.67</v>
          </cell>
          <cell r="M6">
            <v>1.71</v>
          </cell>
          <cell r="N6">
            <v>0.89</v>
          </cell>
          <cell r="O6">
            <v>0.7</v>
          </cell>
        </row>
        <row r="7">
          <cell r="B7" t="str">
            <v>BS1</v>
          </cell>
          <cell r="C7" t="str">
            <v>ﾍﾞｰｽﾓﾙﾀﾙ</v>
          </cell>
          <cell r="D7" t="str">
            <v>400x400</v>
          </cell>
          <cell r="K7">
            <v>2.5</v>
          </cell>
          <cell r="L7">
            <v>2.2000000000000002</v>
          </cell>
          <cell r="M7">
            <v>2.2200000000000002</v>
          </cell>
          <cell r="N7">
            <v>1.39</v>
          </cell>
          <cell r="O7">
            <v>1</v>
          </cell>
        </row>
        <row r="8">
          <cell r="K8">
            <v>3.06</v>
          </cell>
          <cell r="L8">
            <v>3.27</v>
          </cell>
          <cell r="M8">
            <v>3.3</v>
          </cell>
          <cell r="N8">
            <v>1.39</v>
          </cell>
          <cell r="O8">
            <v>1.36</v>
          </cell>
        </row>
        <row r="9">
          <cell r="B9" t="str">
            <v>P6</v>
          </cell>
          <cell r="C9" t="str">
            <v>PL-6</v>
          </cell>
          <cell r="E9">
            <v>47.1</v>
          </cell>
          <cell r="F9">
            <v>21.23</v>
          </cell>
          <cell r="K9">
            <v>3.36</v>
          </cell>
          <cell r="L9">
            <v>3.66</v>
          </cell>
          <cell r="M9">
            <v>3.66</v>
          </cell>
          <cell r="N9">
            <v>2</v>
          </cell>
          <cell r="O9">
            <v>1.78</v>
          </cell>
        </row>
        <row r="10">
          <cell r="B10" t="str">
            <v>P9</v>
          </cell>
          <cell r="C10" t="str">
            <v>PL-9</v>
          </cell>
          <cell r="E10">
            <v>70.650000000000006</v>
          </cell>
          <cell r="F10">
            <v>14.15</v>
          </cell>
          <cell r="K10">
            <v>3.7</v>
          </cell>
          <cell r="L10">
            <v>4.12</v>
          </cell>
          <cell r="M10">
            <v>4.08</v>
          </cell>
          <cell r="N10">
            <v>2.72</v>
          </cell>
          <cell r="O10">
            <v>2.25</v>
          </cell>
        </row>
        <row r="11">
          <cell r="B11" t="str">
            <v>P12</v>
          </cell>
          <cell r="C11" t="str">
            <v>PL-12</v>
          </cell>
          <cell r="E11">
            <v>94.2</v>
          </cell>
          <cell r="F11">
            <v>10.62</v>
          </cell>
          <cell r="K11">
            <v>6.09</v>
          </cell>
          <cell r="L11">
            <v>6.79</v>
          </cell>
          <cell r="M11">
            <v>6.7</v>
          </cell>
          <cell r="N11">
            <v>2.72</v>
          </cell>
          <cell r="O11">
            <v>2.78</v>
          </cell>
        </row>
        <row r="12">
          <cell r="B12" t="str">
            <v>P22</v>
          </cell>
          <cell r="C12" t="str">
            <v>PL-22</v>
          </cell>
          <cell r="E12">
            <v>172.7</v>
          </cell>
          <cell r="F12">
            <v>5.79</v>
          </cell>
          <cell r="K12">
            <v>6.52</v>
          </cell>
          <cell r="L12">
            <v>7.39</v>
          </cell>
          <cell r="M12">
            <v>7.23</v>
          </cell>
          <cell r="N12">
            <v>3.56</v>
          </cell>
          <cell r="O12">
            <v>3.36</v>
          </cell>
        </row>
        <row r="13">
          <cell r="B13" t="str">
            <v>P16C</v>
          </cell>
          <cell r="C13" t="str">
            <v>PL-16</v>
          </cell>
          <cell r="E13">
            <v>125.6</v>
          </cell>
          <cell r="F13">
            <v>7.96</v>
          </cell>
          <cell r="K13">
            <v>7</v>
          </cell>
          <cell r="L13">
            <v>8.0399999999999991</v>
          </cell>
          <cell r="M13">
            <v>7.81</v>
          </cell>
          <cell r="N13">
            <v>4.5</v>
          </cell>
          <cell r="O13">
            <v>4</v>
          </cell>
        </row>
        <row r="14">
          <cell r="B14" t="str">
            <v>P19C</v>
          </cell>
          <cell r="C14" t="str">
            <v>PL-19</v>
          </cell>
          <cell r="E14">
            <v>149.19999999999999</v>
          </cell>
          <cell r="F14">
            <v>6.7</v>
          </cell>
          <cell r="K14">
            <v>8.06</v>
          </cell>
          <cell r="L14">
            <v>8.75</v>
          </cell>
          <cell r="M14">
            <v>8.69</v>
          </cell>
          <cell r="N14">
            <v>5.56</v>
          </cell>
          <cell r="O14">
            <v>4.6900000000000004</v>
          </cell>
        </row>
        <row r="15">
          <cell r="K15">
            <v>8.65</v>
          </cell>
          <cell r="L15">
            <v>9.51</v>
          </cell>
          <cell r="M15">
            <v>9.3800000000000008</v>
          </cell>
          <cell r="N15">
            <v>5.56</v>
          </cell>
          <cell r="O15">
            <v>5.44</v>
          </cell>
        </row>
        <row r="16">
          <cell r="B16" t="str">
            <v>H6</v>
          </cell>
          <cell r="C16" t="str">
            <v>H-200x100</v>
          </cell>
          <cell r="D16" t="str">
            <v>x5.5x8</v>
          </cell>
          <cell r="E16">
            <v>20.9</v>
          </cell>
          <cell r="F16">
            <v>36.15</v>
          </cell>
          <cell r="G16">
            <v>47</v>
          </cell>
          <cell r="H16">
            <v>184</v>
          </cell>
          <cell r="K16">
            <v>9.3000000000000007</v>
          </cell>
          <cell r="L16">
            <v>10.34</v>
          </cell>
          <cell r="M16">
            <v>10.11</v>
          </cell>
          <cell r="N16">
            <v>6.72</v>
          </cell>
          <cell r="O16">
            <v>6.25</v>
          </cell>
        </row>
        <row r="17">
          <cell r="B17" t="str">
            <v>H10</v>
          </cell>
          <cell r="C17" t="str">
            <v>H-300x150</v>
          </cell>
          <cell r="D17" t="str">
            <v>x6.5x9</v>
          </cell>
          <cell r="E17">
            <v>36.700000000000003</v>
          </cell>
          <cell r="F17">
            <v>31.74</v>
          </cell>
          <cell r="G17">
            <v>72</v>
          </cell>
          <cell r="H17">
            <v>282</v>
          </cell>
          <cell r="K17">
            <v>9.99</v>
          </cell>
          <cell r="L17">
            <v>11.22</v>
          </cell>
          <cell r="M17">
            <v>10.9</v>
          </cell>
          <cell r="N17">
            <v>8</v>
          </cell>
          <cell r="O17">
            <v>7.11</v>
          </cell>
        </row>
        <row r="18">
          <cell r="B18" t="str">
            <v>H14</v>
          </cell>
          <cell r="C18" t="str">
            <v>H-400x200</v>
          </cell>
          <cell r="D18" t="str">
            <v>x8x13</v>
          </cell>
          <cell r="E18">
            <v>66</v>
          </cell>
          <cell r="F18">
            <v>23.58</v>
          </cell>
          <cell r="G18">
            <v>96</v>
          </cell>
          <cell r="H18">
            <v>374</v>
          </cell>
          <cell r="K18">
            <v>10.72</v>
          </cell>
          <cell r="L18">
            <v>12.16</v>
          </cell>
          <cell r="M18">
            <v>11.73</v>
          </cell>
          <cell r="N18">
            <v>3.98</v>
          </cell>
          <cell r="O18">
            <v>8.0299999999999994</v>
          </cell>
        </row>
        <row r="19">
          <cell r="B19" t="str">
            <v>□47</v>
          </cell>
          <cell r="C19" t="str">
            <v>□-250x250</v>
          </cell>
          <cell r="D19" t="str">
            <v>x12</v>
          </cell>
          <cell r="E19">
            <v>86.8</v>
          </cell>
          <cell r="F19">
            <v>11.05</v>
          </cell>
          <cell r="K19">
            <v>11.5</v>
          </cell>
          <cell r="L19">
            <v>13.15</v>
          </cell>
          <cell r="M19">
            <v>12.6</v>
          </cell>
          <cell r="N19">
            <v>4.8099999999999996</v>
          </cell>
          <cell r="O19">
            <v>9</v>
          </cell>
        </row>
        <row r="20">
          <cell r="B20" t="str">
            <v>□48</v>
          </cell>
          <cell r="C20" t="str">
            <v>□-250x250</v>
          </cell>
          <cell r="D20" t="str">
            <v>x16</v>
          </cell>
          <cell r="E20">
            <v>112</v>
          </cell>
          <cell r="F20">
            <v>11.05</v>
          </cell>
          <cell r="K20">
            <v>12.33</v>
          </cell>
          <cell r="L20">
            <v>14.21</v>
          </cell>
          <cell r="M20">
            <v>13.52</v>
          </cell>
          <cell r="N20">
            <v>4.8099999999999996</v>
          </cell>
          <cell r="O20">
            <v>10</v>
          </cell>
        </row>
        <row r="21">
          <cell r="K21">
            <v>14.44</v>
          </cell>
          <cell r="L21">
            <v>15.04</v>
          </cell>
          <cell r="M21">
            <v>14.49</v>
          </cell>
          <cell r="N21">
            <v>5.73</v>
          </cell>
          <cell r="O21">
            <v>11.1</v>
          </cell>
        </row>
        <row r="22">
          <cell r="B22" t="str">
            <v>L9</v>
          </cell>
          <cell r="C22" t="str">
            <v>L-50x50</v>
          </cell>
          <cell r="D22" t="str">
            <v>x6</v>
          </cell>
          <cell r="E22">
            <v>4.43</v>
          </cell>
          <cell r="F22">
            <v>43.57</v>
          </cell>
          <cell r="K22">
            <v>16.02</v>
          </cell>
          <cell r="L22">
            <v>16</v>
          </cell>
          <cell r="M22">
            <v>15.64</v>
          </cell>
          <cell r="N22">
            <v>6.72</v>
          </cell>
          <cell r="O22">
            <v>12.3</v>
          </cell>
        </row>
        <row r="23">
          <cell r="B23" t="str">
            <v>L14</v>
          </cell>
          <cell r="C23" t="str">
            <v>L-65x65</v>
          </cell>
          <cell r="D23" t="str">
            <v>x8</v>
          </cell>
          <cell r="E23">
            <v>7.66</v>
          </cell>
          <cell r="F23">
            <v>32.770000000000003</v>
          </cell>
          <cell r="K23">
            <v>16.88</v>
          </cell>
          <cell r="L23">
            <v>17</v>
          </cell>
          <cell r="M23">
            <v>16.54</v>
          </cell>
          <cell r="N23">
            <v>6.72</v>
          </cell>
          <cell r="O23">
            <v>13.4</v>
          </cell>
        </row>
        <row r="24">
          <cell r="K24">
            <v>17.77</v>
          </cell>
          <cell r="L24">
            <v>18.03</v>
          </cell>
          <cell r="M24">
            <v>17.47</v>
          </cell>
          <cell r="N24">
            <v>7.79</v>
          </cell>
          <cell r="O24">
            <v>14.7</v>
          </cell>
        </row>
        <row r="25">
          <cell r="B25" t="str">
            <v>THT17</v>
          </cell>
          <cell r="C25" t="str">
            <v>HTB-M20</v>
          </cell>
          <cell r="D25" t="str">
            <v xml:space="preserve"> L=45</v>
          </cell>
          <cell r="E25">
            <v>0.32800000000000001</v>
          </cell>
          <cell r="K25">
            <v>18.7</v>
          </cell>
          <cell r="L25">
            <v>19.11</v>
          </cell>
          <cell r="M25">
            <v>18.43</v>
          </cell>
          <cell r="N25">
            <v>7.79</v>
          </cell>
          <cell r="O25">
            <v>16</v>
          </cell>
        </row>
        <row r="26">
          <cell r="B26" t="str">
            <v>THT18</v>
          </cell>
          <cell r="C26" t="str">
            <v>HTB-M20</v>
          </cell>
          <cell r="D26" t="str">
            <v xml:space="preserve"> L=50</v>
          </cell>
          <cell r="E26">
            <v>0.34100000000000003</v>
          </cell>
          <cell r="K26">
            <v>19.649999999999999</v>
          </cell>
          <cell r="L26">
            <v>20.22</v>
          </cell>
          <cell r="M26">
            <v>19.43</v>
          </cell>
          <cell r="N26">
            <v>8.9499999999999993</v>
          </cell>
          <cell r="O26">
            <v>17.399999999999999</v>
          </cell>
        </row>
        <row r="27">
          <cell r="B27" t="str">
            <v>THT19</v>
          </cell>
          <cell r="C27" t="str">
            <v>HTB-M20</v>
          </cell>
          <cell r="D27" t="str">
            <v xml:space="preserve"> L=55</v>
          </cell>
          <cell r="E27">
            <v>0.35399999999999998</v>
          </cell>
          <cell r="K27">
            <v>20.64</v>
          </cell>
          <cell r="L27">
            <v>21.37</v>
          </cell>
          <cell r="M27">
            <v>20.45</v>
          </cell>
          <cell r="N27">
            <v>10.18</v>
          </cell>
          <cell r="O27">
            <v>18.7</v>
          </cell>
        </row>
        <row r="28">
          <cell r="B28" t="str">
            <v>THT20</v>
          </cell>
          <cell r="C28" t="str">
            <v>HTB-M20</v>
          </cell>
          <cell r="D28" t="str">
            <v xml:space="preserve"> L=60</v>
          </cell>
          <cell r="E28">
            <v>0.36699999999999999</v>
          </cell>
          <cell r="K28">
            <v>21.66</v>
          </cell>
          <cell r="L28">
            <v>22.55</v>
          </cell>
          <cell r="M28">
            <v>21.5</v>
          </cell>
          <cell r="N28">
            <v>10.18</v>
          </cell>
          <cell r="O28">
            <v>20.2</v>
          </cell>
        </row>
        <row r="29">
          <cell r="B29" t="str">
            <v>THT21</v>
          </cell>
          <cell r="C29" t="str">
            <v>HTB-M20</v>
          </cell>
          <cell r="D29" t="str">
            <v xml:space="preserve"> L=65</v>
          </cell>
          <cell r="E29">
            <v>0.38</v>
          </cell>
          <cell r="K29">
            <v>22.71</v>
          </cell>
          <cell r="L29">
            <v>23.77</v>
          </cell>
          <cell r="M29">
            <v>22.58</v>
          </cell>
          <cell r="N29">
            <v>11.49</v>
          </cell>
          <cell r="O29">
            <v>21.8</v>
          </cell>
        </row>
        <row r="30">
          <cell r="B30" t="str">
            <v>THT22</v>
          </cell>
          <cell r="C30" t="str">
            <v>HTB-M20</v>
          </cell>
          <cell r="D30" t="str">
            <v xml:space="preserve"> L=70</v>
          </cell>
          <cell r="E30">
            <v>0.39300000000000002</v>
          </cell>
          <cell r="K30">
            <v>23.79</v>
          </cell>
          <cell r="L30">
            <v>25.03</v>
          </cell>
          <cell r="M30">
            <v>23.69</v>
          </cell>
          <cell r="N30">
            <v>11.49</v>
          </cell>
          <cell r="O30">
            <v>23.3</v>
          </cell>
        </row>
        <row r="31">
          <cell r="B31" t="str">
            <v>DS1</v>
          </cell>
          <cell r="C31" t="str">
            <v>ﾃﾞｯｷﾌﾟﾚｰﾄ</v>
          </cell>
          <cell r="D31" t="str">
            <v>EZ-50-1.2</v>
          </cell>
          <cell r="E31">
            <v>13.4</v>
          </cell>
          <cell r="F31">
            <v>111</v>
          </cell>
          <cell r="K31">
            <v>24.91</v>
          </cell>
          <cell r="L31">
            <v>26.32</v>
          </cell>
          <cell r="M31">
            <v>24.82</v>
          </cell>
          <cell r="N31">
            <v>12.88</v>
          </cell>
          <cell r="O31">
            <v>25</v>
          </cell>
        </row>
        <row r="32">
          <cell r="B32" t="str">
            <v>DS2</v>
          </cell>
          <cell r="C32" t="str">
            <v>ﾃﾞｯｷ流止め</v>
          </cell>
          <cell r="D32" t="str">
            <v>H130</v>
          </cell>
          <cell r="K32">
            <v>26.05</v>
          </cell>
          <cell r="L32">
            <v>27.66</v>
          </cell>
          <cell r="M32">
            <v>25.99</v>
          </cell>
          <cell r="N32">
            <v>12.88</v>
          </cell>
        </row>
        <row r="33">
          <cell r="B33" t="str">
            <v>KS</v>
          </cell>
          <cell r="C33" t="str">
            <v>検査</v>
          </cell>
          <cell r="K33">
            <v>27.23</v>
          </cell>
          <cell r="L33">
            <v>29.03</v>
          </cell>
          <cell r="M33">
            <v>27.19</v>
          </cell>
          <cell r="N33">
            <v>14.35</v>
          </cell>
        </row>
        <row r="34">
          <cell r="B34" t="str">
            <v>W</v>
          </cell>
          <cell r="C34" t="str">
            <v>工場溶接</v>
          </cell>
          <cell r="D34" t="str">
            <v>6㎜換算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  紙"/>
      <sheetName val="内訳書"/>
      <sheetName val="代価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 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管理表"/>
      <sheetName val="業者コード表"/>
      <sheetName val="調達依頼書 (a社)"/>
      <sheetName val="a社(Fax-01) "/>
      <sheetName val="調達依頼書 (b社)"/>
      <sheetName val="b社(Fax-01)  "/>
      <sheetName val="調達依頼書 (c社)"/>
      <sheetName val="c社(Fax-01) "/>
      <sheetName val="使用方法説明書"/>
      <sheetName val="業社検索"/>
      <sheetName val="宛名印刷"/>
      <sheetName val="業社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>
            <v>0</v>
          </cell>
          <cell r="C2" t="str">
            <v>833700</v>
          </cell>
          <cell r="D2" t="str">
            <v>アーチ</v>
          </cell>
        </row>
        <row r="3">
          <cell r="C3" t="str">
            <v>017300</v>
          </cell>
          <cell r="D3" t="str">
            <v>アーバン・エンジニアーズ㈱</v>
          </cell>
        </row>
        <row r="4">
          <cell r="C4" t="str">
            <v>808500</v>
          </cell>
          <cell r="D4" t="str">
            <v>アール建築企画</v>
          </cell>
        </row>
        <row r="5">
          <cell r="C5" t="str">
            <v>046500</v>
          </cell>
          <cell r="D5" t="str">
            <v>アイアン・フォト</v>
          </cell>
        </row>
        <row r="6">
          <cell r="C6" t="str">
            <v>011400</v>
          </cell>
          <cell r="D6" t="str">
            <v>アイ・エイチ・アイ・マリン　東京支店</v>
          </cell>
        </row>
        <row r="7">
          <cell r="C7" t="str">
            <v>057300</v>
          </cell>
          <cell r="D7" t="str">
            <v>ＩＮＧ商事㈱</v>
          </cell>
        </row>
        <row r="8">
          <cell r="C8" t="str">
            <v>032600</v>
          </cell>
          <cell r="D8" t="str">
            <v>ＩＭＶ㈱</v>
          </cell>
        </row>
        <row r="9">
          <cell r="C9" t="str">
            <v>813800</v>
          </cell>
          <cell r="D9" t="str">
            <v>相生電気㈱　群馬営業所</v>
          </cell>
        </row>
        <row r="10">
          <cell r="C10" t="str">
            <v>A07800</v>
          </cell>
          <cell r="D10" t="str">
            <v>アイオーデータ機器</v>
          </cell>
        </row>
        <row r="11">
          <cell r="C11" t="str">
            <v>018300</v>
          </cell>
          <cell r="D11" t="str">
            <v>愛研化工機</v>
          </cell>
        </row>
        <row r="153">
          <cell r="B153">
            <v>0</v>
          </cell>
          <cell r="C153" t="str">
            <v>796000</v>
          </cell>
          <cell r="D153" t="str">
            <v>イーアイエンジニアリング㈱</v>
          </cell>
        </row>
        <row r="154">
          <cell r="C154" t="str">
            <v>866300</v>
          </cell>
          <cell r="D154" t="str">
            <v>イーエス</v>
          </cell>
        </row>
        <row r="155">
          <cell r="C155" t="str">
            <v>815500</v>
          </cell>
          <cell r="D155" t="str">
            <v>イーエムピー</v>
          </cell>
        </row>
        <row r="156">
          <cell r="C156" t="str">
            <v>027700</v>
          </cell>
          <cell r="D156" t="str">
            <v>飯尾電機</v>
          </cell>
        </row>
        <row r="157">
          <cell r="C157" t="str">
            <v>024800</v>
          </cell>
          <cell r="D157" t="str">
            <v>飯田製作所</v>
          </cell>
        </row>
        <row r="158">
          <cell r="C158" t="str">
            <v>791200</v>
          </cell>
          <cell r="D158" t="str">
            <v>飯塚ゴム工業㈱</v>
          </cell>
        </row>
        <row r="159">
          <cell r="C159" t="str">
            <v>864300</v>
          </cell>
          <cell r="D159" t="str">
            <v>飯羽機工㈱</v>
          </cell>
        </row>
        <row r="160">
          <cell r="C160" t="str">
            <v>A15900</v>
          </cell>
          <cell r="D160" t="str">
            <v>飯山電機㈱</v>
          </cell>
        </row>
        <row r="161">
          <cell r="C161" t="str">
            <v>053800</v>
          </cell>
          <cell r="D161" t="str">
            <v>碇工業所</v>
          </cell>
        </row>
        <row r="270">
          <cell r="B270">
            <v>0</v>
          </cell>
          <cell r="C270" t="str">
            <v>842300</v>
          </cell>
          <cell r="D270" t="str">
            <v>㈱ウエイクフィールド</v>
          </cell>
        </row>
        <row r="271">
          <cell r="C271" t="str">
            <v>825600</v>
          </cell>
          <cell r="D271" t="str">
            <v>㈱植木組</v>
          </cell>
        </row>
        <row r="272">
          <cell r="C272" t="str">
            <v>042800</v>
          </cell>
          <cell r="D272" t="str">
            <v>ウエスターン・トレーディング㈱</v>
          </cell>
        </row>
        <row r="273">
          <cell r="C273" t="str">
            <v>041900</v>
          </cell>
          <cell r="D273" t="str">
            <v>㈱ウエダ産業</v>
          </cell>
        </row>
        <row r="274">
          <cell r="C274" t="str">
            <v>057900</v>
          </cell>
          <cell r="D274" t="str">
            <v>上田石灰製造㈱</v>
          </cell>
        </row>
        <row r="275">
          <cell r="C275" t="str">
            <v>793400</v>
          </cell>
          <cell r="D275" t="str">
            <v>㈱植田鉄工所</v>
          </cell>
        </row>
        <row r="276">
          <cell r="C276" t="str">
            <v>043200</v>
          </cell>
          <cell r="D276" t="str">
            <v>㈱植田電機</v>
          </cell>
        </row>
        <row r="277">
          <cell r="C277" t="str">
            <v>A17200</v>
          </cell>
          <cell r="D277" t="str">
            <v>植田歯車㈱</v>
          </cell>
        </row>
        <row r="305">
          <cell r="B305">
            <v>0</v>
          </cell>
          <cell r="C305" t="str">
            <v>841500</v>
          </cell>
          <cell r="D305" t="str">
            <v>エイ・エス・アイ㈱</v>
          </cell>
        </row>
        <row r="306">
          <cell r="C306" t="str">
            <v>066200</v>
          </cell>
          <cell r="D306" t="str">
            <v>エイエム計測㈱</v>
          </cell>
        </row>
        <row r="307">
          <cell r="C307" t="str">
            <v>885600</v>
          </cell>
          <cell r="D307" t="str">
            <v>㈱エイケンサービス</v>
          </cell>
        </row>
        <row r="308">
          <cell r="C308" t="str">
            <v>817400</v>
          </cell>
          <cell r="D308" t="str">
            <v>栄光技研㈲</v>
          </cell>
        </row>
        <row r="309">
          <cell r="C309" t="str">
            <v>A19500</v>
          </cell>
          <cell r="D309" t="str">
            <v>永幸計器㈱</v>
          </cell>
        </row>
        <row r="310">
          <cell r="C310" t="str">
            <v>856500</v>
          </cell>
          <cell r="D310" t="str">
            <v>㈱栄工社</v>
          </cell>
        </row>
        <row r="311">
          <cell r="C311" t="str">
            <v>795300</v>
          </cell>
          <cell r="D311" t="str">
            <v>㈱エイコープリント</v>
          </cell>
        </row>
        <row r="312">
          <cell r="C312" t="str">
            <v>801800</v>
          </cell>
          <cell r="D312" t="str">
            <v>栄水エンジニアリング㈱</v>
          </cell>
        </row>
        <row r="426">
          <cell r="B426">
            <v>0</v>
          </cell>
          <cell r="C426" t="str">
            <v>083400</v>
          </cell>
          <cell r="D426" t="str">
            <v>オイレス工業㈱</v>
          </cell>
        </row>
        <row r="540">
          <cell r="B540">
            <v>0</v>
          </cell>
          <cell r="C540" t="str">
            <v>111800</v>
          </cell>
          <cell r="D540" t="str">
            <v>ガイオ・テクノロジー㈱</v>
          </cell>
        </row>
        <row r="668">
          <cell r="B668">
            <v>0</v>
          </cell>
          <cell r="C668" t="str">
            <v>837300</v>
          </cell>
          <cell r="D668" t="str">
            <v>㈱キーエンス</v>
          </cell>
        </row>
        <row r="785">
          <cell r="B785">
            <v>0</v>
          </cell>
          <cell r="C785" t="str">
            <v>144400</v>
          </cell>
          <cell r="D785" t="str">
            <v>㈲空間デザイン研究所</v>
          </cell>
        </row>
        <row r="855">
          <cell r="B855">
            <v>0</v>
          </cell>
        </row>
        <row r="878">
          <cell r="B878">
            <v>0</v>
          </cell>
        </row>
        <row r="1020">
          <cell r="B1020">
            <v>0</v>
          </cell>
        </row>
        <row r="1192">
          <cell r="B1192">
            <v>0</v>
          </cell>
        </row>
        <row r="1374">
          <cell r="B1374">
            <v>0</v>
          </cell>
        </row>
        <row r="1443">
          <cell r="B1443">
            <v>0</v>
          </cell>
        </row>
        <row r="1496">
          <cell r="B1496">
            <v>0</v>
          </cell>
        </row>
        <row r="1513">
          <cell r="B1513">
            <v>0</v>
          </cell>
        </row>
        <row r="1732">
          <cell r="B1732">
            <v>0</v>
          </cell>
        </row>
        <row r="1783">
          <cell r="B1783">
            <v>0</v>
          </cell>
        </row>
        <row r="1816">
          <cell r="B1816">
            <v>0</v>
          </cell>
        </row>
        <row r="1869">
          <cell r="B1869">
            <v>0</v>
          </cell>
        </row>
        <row r="2112">
          <cell r="B2112">
            <v>0</v>
          </cell>
        </row>
        <row r="2185">
          <cell r="B2185">
            <v>0</v>
          </cell>
        </row>
        <row r="2477">
          <cell r="B2477">
            <v>0</v>
          </cell>
        </row>
        <row r="2479">
          <cell r="B2479">
            <v>0</v>
          </cell>
        </row>
        <row r="2485">
          <cell r="B2485">
            <v>0</v>
          </cell>
        </row>
        <row r="2494">
          <cell r="B2494">
            <v>0</v>
          </cell>
        </row>
        <row r="2553">
          <cell r="B2553">
            <v>0</v>
          </cell>
        </row>
        <row r="2617">
          <cell r="B2617">
            <v>0</v>
          </cell>
        </row>
        <row r="2753">
          <cell r="B2753">
            <v>0</v>
          </cell>
        </row>
        <row r="2772">
          <cell r="B2772">
            <v>0</v>
          </cell>
        </row>
        <row r="2827">
          <cell r="B2827">
            <v>0</v>
          </cell>
        </row>
        <row r="2931">
          <cell r="B2931">
            <v>0</v>
          </cell>
        </row>
        <row r="3027">
          <cell r="B3027">
            <v>0</v>
          </cell>
        </row>
        <row r="3048">
          <cell r="B3048">
            <v>0</v>
          </cell>
        </row>
        <row r="3076">
          <cell r="B3076">
            <v>0</v>
          </cell>
        </row>
        <row r="3100">
          <cell r="B3100">
            <v>0</v>
          </cell>
        </row>
        <row r="3172">
          <cell r="B3172">
            <v>0</v>
          </cell>
        </row>
        <row r="3197">
          <cell r="B3197">
            <v>0</v>
          </cell>
        </row>
        <row r="3247">
          <cell r="B3247">
            <v>0</v>
          </cell>
        </row>
        <row r="3258">
          <cell r="B3258">
            <v>0</v>
          </cell>
        </row>
        <row r="3280">
          <cell r="B3280">
            <v>0</v>
          </cell>
        </row>
        <row r="3286">
          <cell r="B3286">
            <v>0</v>
          </cell>
        </row>
        <row r="3294">
          <cell r="B3294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千円単位"/>
      <sheetName val="整備計画書事業費内訳"/>
      <sheetName val="工事設計書頭紙"/>
      <sheetName val="場内造成"/>
      <sheetName val="しゃ水設備工"/>
      <sheetName val="雨水等集排水"/>
      <sheetName val="保有水等集水設備"/>
      <sheetName val="発生ｶﾞｽ対策設備"/>
      <sheetName val="道路設備工"/>
      <sheetName val="仮設道路"/>
      <sheetName val="撤去工"/>
      <sheetName val="モニタリング設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実施メモ"/>
      <sheetName val="新財務"/>
      <sheetName val="旧財務"/>
      <sheetName val="減価償却、固定資産"/>
      <sheetName val="採算性検討表"/>
      <sheetName val="未完"/>
      <sheetName val="諸経費計算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クロボタン"/>
      <sheetName val="印刷シート書式"/>
    </sheetNames>
    <sheetDataSet>
      <sheetData sheetId="0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複合単価"/>
    </sheetNames>
    <definedNames>
      <definedName name="キャンセル"/>
      <definedName name="スイッチ"/>
      <definedName name="スイッチ入力"/>
      <definedName name="労務費キャンセル"/>
    </defined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3,基-均型"/>
      <sheetName val="4.鉄筋ｺ"/>
      <sheetName val="5.増打ｺ"/>
      <sheetName val="6.普型4m未満"/>
      <sheetName val="7.普型4m以上"/>
      <sheetName val="8-9.円,埋型4m未満"/>
      <sheetName val="10-11.無筋ｺ-型"/>
      <sheetName val="雑工"/>
      <sheetName val="支保工"/>
      <sheetName val="総括表"/>
    </sheetNames>
    <sheetDataSet>
      <sheetData sheetId="0">
        <row r="14">
          <cell r="AJ14">
            <v>17.34</v>
          </cell>
        </row>
        <row r="29">
          <cell r="AJ29">
            <v>8.56</v>
          </cell>
        </row>
        <row r="46">
          <cell r="AJ46">
            <v>7.54</v>
          </cell>
        </row>
      </sheetData>
      <sheetData sheetId="1">
        <row r="518">
          <cell r="AJ518">
            <v>618.97800000000018</v>
          </cell>
        </row>
      </sheetData>
      <sheetData sheetId="2">
        <row r="32">
          <cell r="AJ32">
            <v>82.53</v>
          </cell>
        </row>
        <row r="44">
          <cell r="AJ44">
            <v>30.46</v>
          </cell>
        </row>
      </sheetData>
      <sheetData sheetId="3">
        <row r="308">
          <cell r="AJ308">
            <v>345.56</v>
          </cell>
        </row>
      </sheetData>
      <sheetData sheetId="4">
        <row r="103">
          <cell r="AJ103">
            <v>628.08999999999969</v>
          </cell>
        </row>
      </sheetData>
      <sheetData sheetId="5">
        <row r="38">
          <cell r="AJ38">
            <v>7.1599999999999993</v>
          </cell>
        </row>
        <row r="88">
          <cell r="AJ88">
            <v>133.91000000000003</v>
          </cell>
        </row>
      </sheetData>
      <sheetData sheetId="6">
        <row r="79">
          <cell r="AJ79">
            <v>17.459999999999997</v>
          </cell>
        </row>
        <row r="139">
          <cell r="AJ139">
            <v>15.82</v>
          </cell>
        </row>
      </sheetData>
      <sheetData sheetId="7">
        <row r="10">
          <cell r="AJ10">
            <v>2.2999999999999998</v>
          </cell>
        </row>
        <row r="14">
          <cell r="AJ14">
            <v>7.12</v>
          </cell>
        </row>
        <row r="29">
          <cell r="AJ29">
            <v>67</v>
          </cell>
        </row>
        <row r="34">
          <cell r="AJ34">
            <v>2</v>
          </cell>
        </row>
        <row r="39">
          <cell r="AJ39">
            <v>6.8</v>
          </cell>
        </row>
        <row r="293">
          <cell r="AJ293">
            <v>2.1</v>
          </cell>
        </row>
        <row r="301">
          <cell r="AJ301">
            <v>4.2540000000000004</v>
          </cell>
        </row>
      </sheetData>
      <sheetData sheetId="8">
        <row r="370">
          <cell r="AJ370">
            <v>717.69</v>
          </cell>
        </row>
        <row r="448">
          <cell r="AJ448">
            <v>65.960000000000008</v>
          </cell>
        </row>
        <row r="737">
          <cell r="AJ737">
            <v>136.94</v>
          </cell>
        </row>
      </sheetData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表"/>
      <sheetName val="代価"/>
      <sheetName val="人件費"/>
      <sheetName val="表紙"/>
      <sheetName val="撮影（カラー）"/>
      <sheetName val="数量算出表"/>
      <sheetName val="総括表"/>
      <sheetName val="内訳書"/>
      <sheetName val="リース料明細書"/>
      <sheetName val="内訳総括書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el日野技術所"/>
      <sheetName val="tel三番町"/>
      <sheetName val="tel名古屋支店"/>
      <sheetName val="tel関西"/>
      <sheetName val="tel四国"/>
      <sheetName val="tel東北"/>
      <sheetName val="tel盛岡秋田"/>
      <sheetName val="tel九州"/>
      <sheetName val="tel東京本社 "/>
      <sheetName val="tel東京本部"/>
      <sheetName val="tel大阪本部"/>
      <sheetName val="tel仙台本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クロボタン"/>
      <sheetName val="印刷シート書式"/>
    </sheetNames>
    <sheetDataSet>
      <sheetData sheetId="0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Sheet"/>
      <sheetName val="DataSheet"/>
    </sheetNames>
    <sheetDataSet>
      <sheetData sheetId="0" refreshError="1"/>
      <sheetData sheetId="1">
        <row r="5">
          <cell r="G5" t="str">
            <v>01</v>
          </cell>
          <cell r="H5">
            <v>3708120</v>
          </cell>
          <cell r="S5" t="str">
            <v>01</v>
          </cell>
          <cell r="T5">
            <v>1216500</v>
          </cell>
          <cell r="AW5">
            <v>3704970</v>
          </cell>
        </row>
        <row r="6">
          <cell r="G6" t="str">
            <v>02</v>
          </cell>
          <cell r="H6">
            <v>3512350</v>
          </cell>
          <cell r="S6" t="str">
            <v>03</v>
          </cell>
          <cell r="T6">
            <v>271750</v>
          </cell>
        </row>
        <row r="7">
          <cell r="G7" t="str">
            <v>03</v>
          </cell>
          <cell r="H7">
            <v>2622590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搬入実績（家庭系ごみ）"/>
      <sheetName val="搬入実績（事業系ごみ）"/>
      <sheetName val="月変動係数"/>
      <sheetName val="曜日変動係数"/>
      <sheetName val="搬入量予測（市算出）"/>
    </sheetNames>
    <sheetDataSet>
      <sheetData sheetId="0"/>
      <sheetData sheetId="1"/>
      <sheetData sheetId="2"/>
      <sheetData sheetId="3"/>
      <sheetData sheetId="4" refreshError="1">
        <row r="3">
          <cell r="A3">
            <v>24</v>
          </cell>
          <cell r="B3">
            <v>282440</v>
          </cell>
          <cell r="C3">
            <v>136628</v>
          </cell>
          <cell r="D3">
            <v>8714</v>
          </cell>
          <cell r="E3">
            <v>800</v>
          </cell>
          <cell r="F3">
            <v>428582</v>
          </cell>
        </row>
        <row r="4">
          <cell r="A4">
            <v>25</v>
          </cell>
          <cell r="B4">
            <v>235468</v>
          </cell>
          <cell r="C4">
            <v>123093</v>
          </cell>
          <cell r="D4">
            <v>8886</v>
          </cell>
          <cell r="E4">
            <v>800</v>
          </cell>
          <cell r="F4">
            <v>368247</v>
          </cell>
        </row>
        <row r="5">
          <cell r="A5">
            <v>27</v>
          </cell>
          <cell r="B5">
            <v>236614</v>
          </cell>
          <cell r="C5">
            <v>121267.52</v>
          </cell>
          <cell r="D5">
            <v>9012.3460000000014</v>
          </cell>
          <cell r="E5">
            <v>800</v>
          </cell>
          <cell r="F5">
            <v>367693.86600000004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  <sheetName val="人件費内訳"/>
      <sheetName val="人件費単価"/>
    </sheetNames>
    <sheetDataSet>
      <sheetData sheetId="0" refreshError="1"/>
      <sheetData sheetId="1" refreshError="1"/>
      <sheetData sheetId="2">
        <row r="5">
          <cell r="C5">
            <v>56100</v>
          </cell>
          <cell r="D5">
            <v>47300</v>
          </cell>
          <cell r="E5">
            <v>37900</v>
          </cell>
          <cell r="F5">
            <v>31200</v>
          </cell>
          <cell r="G5">
            <v>25300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工程表（No.2開始）"/>
      <sheetName val="No.1日数"/>
      <sheetName val="No.2日数"/>
      <sheetName val="No.3日数"/>
      <sheetName val="施工量根拠"/>
      <sheetName val="賃料日数"/>
      <sheetName val="ケ－シング圧入機機損"/>
      <sheetName val="ｹｰｼﾝｸﾞ材料費"/>
      <sheetName val="円形覆工板賃料（補助） "/>
      <sheetName val="円形覆工板賃料（単独）"/>
      <sheetName val="ｹｰｼﾝｸﾞ円形覆工板価格 (平均)"/>
      <sheetName val="仮設ケーシング損料"/>
      <sheetName val="交通誘導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内訳書"/>
    </sheetNames>
    <definedNames>
      <definedName name="コントロｰ・"/>
      <definedName name="項目選択"/>
    </defined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設計書"/>
      <sheetName val="屋外附帯"/>
      <sheetName val="総括_建築"/>
      <sheetName val="代価_建築"/>
      <sheetName val="総括_外構"/>
      <sheetName val="代価_外構"/>
      <sheetName val="見積比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人 件 費"/>
      <sheetName val="測量機械等損料"/>
      <sheetName val="測量成果検定料"/>
      <sheetName val="測量成果検定料 (2)"/>
      <sheetName val="材料単価"/>
      <sheetName val="代価一覧"/>
      <sheetName val="１級基準点"/>
      <sheetName val="２級基準点"/>
      <sheetName val="３級基準点"/>
      <sheetName val="４級基準点"/>
      <sheetName val="水準測量"/>
      <sheetName val="水準点埋標"/>
      <sheetName val="路線測量"/>
      <sheetName val="用地測量"/>
      <sheetName val="平板測量"/>
      <sheetName val="公共用地境界確定"/>
      <sheetName val="方眼測量（地域振興整備公団）"/>
      <sheetName val="地区界測量"/>
      <sheetName val="準拠点測量"/>
      <sheetName val="街区確定計算"/>
      <sheetName val="街区出来形確認測量"/>
      <sheetName val="画地確定計算"/>
      <sheetName val="画地境界点測設"/>
      <sheetName val="街区点測設"/>
      <sheetName val="画地出来形確認測量"/>
      <sheetName val="幅杭測設"/>
      <sheetName val="道路台帳平面測量"/>
      <sheetName val="道路台帳平面図作成"/>
      <sheetName val="地下埋設物台帳平面図作成"/>
      <sheetName val="区域線記入及び調書作成"/>
      <sheetName val="道路敷地構成図作成"/>
      <sheetName val="下水道台帳施設平面図作成"/>
      <sheetName val="下水道台帳調書作成"/>
      <sheetName val="不動産登記法第１７条地図作成"/>
      <sheetName val="境界杭測設【仙台市】"/>
      <sheetName val="街区・画地点検測【仙台市】"/>
      <sheetName val="街区・画地点測設（木杭）【仙台市】"/>
      <sheetName val="街区・画地点測設（コンクリート杭）【仙台市】"/>
      <sheetName val="全体計画"/>
      <sheetName val="計画準備"/>
      <sheetName val="現地踏査"/>
      <sheetName val="地図転写"/>
      <sheetName val="土地登記簿調査"/>
      <sheetName val="建物登記簿調査"/>
      <sheetName val="戸籍簿等調査"/>
      <sheetName val="転写連続図作成"/>
      <sheetName val="境界確認"/>
      <sheetName val="補足多角測量"/>
      <sheetName val="境界測量"/>
      <sheetName val="現況測量"/>
      <sheetName val="用地境界仮杭設置"/>
      <sheetName val="面積計算"/>
      <sheetName val="用地実測図（原図）作成"/>
      <sheetName val="用地実測図（写図）作成"/>
      <sheetName val="土地調書作成"/>
      <sheetName val="地積測量図転写"/>
      <sheetName val="永久境界埋設"/>
      <sheetName val="復元測量"/>
      <sheetName val="用地測量 (地域公団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比較表"/>
      <sheetName val="表紙"/>
      <sheetName val="総括"/>
      <sheetName val="撮図０１"/>
      <sheetName val="内訳1～8"/>
      <sheetName val="内訳9～10"/>
      <sheetName val="内訳11～19"/>
      <sheetName val="内訳20～21"/>
      <sheetName val="内訳22～28"/>
      <sheetName val="内訳29～30"/>
      <sheetName val="内訳30"/>
      <sheetName val="日額人件費表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>
        <row r="1">
          <cell r="CN1" t="str">
            <v>航空写真測量　積算メニュー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 t="str">
            <v>基地空港</v>
          </cell>
          <cell r="CV1">
            <v>0</v>
          </cell>
          <cell r="CW1" t="str">
            <v>（</v>
          </cell>
          <cell r="CX1" t="str">
            <v>調布空港</v>
          </cell>
          <cell r="CY1">
            <v>0</v>
          </cell>
          <cell r="CZ1" t="str">
            <v>）</v>
          </cell>
        </row>
        <row r="2">
          <cell r="CH2" t="str">
            <v xml:space="preserve">                印    刷    メ   ニ   ュ   ー</v>
          </cell>
          <cell r="CI2">
            <v>0</v>
          </cell>
          <cell r="CJ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 t="str">
            <v>図化に関する諸元</v>
          </cell>
        </row>
        <row r="3">
          <cell r="CN3" t="str">
            <v xml:space="preserve"> ｶﾗｰ (1) OR ﾓﾉｸﾛ (2)</v>
          </cell>
          <cell r="CO3">
            <v>0</v>
          </cell>
          <cell r="CP3">
            <v>0</v>
          </cell>
          <cell r="CQ3" t="str">
            <v>(</v>
          </cell>
          <cell r="CR3">
            <v>1</v>
          </cell>
          <cell r="CS3" t="str">
            <v>)</v>
          </cell>
          <cell r="CT3" t="str">
            <v xml:space="preserve"> 図  化  縮  尺</v>
          </cell>
          <cell r="CU3" t="str">
            <v>1/</v>
          </cell>
        </row>
        <row r="4">
          <cell r="CN4" t="str">
            <v xml:space="preserve"> 撮    影    縮    尺</v>
          </cell>
          <cell r="CO4">
            <v>0</v>
          </cell>
          <cell r="CP4">
            <v>0</v>
          </cell>
          <cell r="CQ4" t="str">
            <v>1/</v>
          </cell>
          <cell r="CR4">
            <v>10000</v>
          </cell>
          <cell r="CS4" t="str">
            <v xml:space="preserve"> 図化 計画 面積</v>
          </cell>
          <cell r="CT4" t="str">
            <v>ｋ㎡</v>
          </cell>
        </row>
        <row r="5">
          <cell r="CH5" t="str">
            <v>内訳書の印刷を行います。</v>
          </cell>
          <cell r="CI5">
            <v>0</v>
          </cell>
          <cell r="CJ5" t="str">
            <v>変化率表の印刷を行います。</v>
          </cell>
          <cell r="CM5">
            <v>0</v>
          </cell>
          <cell r="CN5">
            <v>0</v>
          </cell>
          <cell r="CO5" t="str">
            <v>(</v>
          </cell>
          <cell r="CP5">
            <v>1</v>
          </cell>
          <cell r="CQ5" t="str">
            <v>)</v>
          </cell>
          <cell r="CR5" t="str">
            <v xml:space="preserve"> 標 定 点 測 量</v>
          </cell>
          <cell r="CS5" t="str">
            <v>点</v>
          </cell>
        </row>
        <row r="6">
          <cell r="CN6" t="str">
            <v xml:space="preserve"> 撮  影   コ  ー  ス</v>
          </cell>
          <cell r="CO6">
            <v>0</v>
          </cell>
          <cell r="CP6">
            <v>0</v>
          </cell>
          <cell r="CQ6">
            <v>0</v>
          </cell>
          <cell r="CR6">
            <v>4</v>
          </cell>
          <cell r="CS6" t="str">
            <v>ｺｰｽ</v>
          </cell>
          <cell r="CT6" t="str">
            <v xml:space="preserve"> 簡易 水準 測量</v>
          </cell>
          <cell r="CU6" t="str">
            <v>ｋｍ</v>
          </cell>
        </row>
        <row r="7">
          <cell r="CN7" t="str">
            <v xml:space="preserve"> 撮    影   面    積</v>
          </cell>
          <cell r="CO7">
            <v>0</v>
          </cell>
          <cell r="CP7">
            <v>0</v>
          </cell>
          <cell r="CQ7">
            <v>0</v>
          </cell>
          <cell r="CR7">
            <v>26.48</v>
          </cell>
          <cell r="CS7" t="str">
            <v>ｋ㎡</v>
          </cell>
          <cell r="CT7" t="str">
            <v>密着(1)OR２倍(2)</v>
          </cell>
          <cell r="CU7" t="str">
            <v>(</v>
          </cell>
          <cell r="CV7" t="str">
            <v>1 OR 2</v>
          </cell>
          <cell r="CW7" t="str">
            <v>)</v>
          </cell>
        </row>
        <row r="8">
          <cell r="CH8" t="str">
            <v>撮影数量算出表の印刷を行います。</v>
          </cell>
          <cell r="CI8">
            <v>0</v>
          </cell>
          <cell r="CJ8" t="str">
            <v>外業日数表の印刷を行います。</v>
          </cell>
          <cell r="CM8">
            <v>0</v>
          </cell>
          <cell r="CN8">
            <v>0</v>
          </cell>
          <cell r="CO8">
            <v>0</v>
          </cell>
          <cell r="CP8">
            <v>38</v>
          </cell>
          <cell r="CQ8" t="str">
            <v>枚</v>
          </cell>
          <cell r="CR8" t="str">
            <v xml:space="preserve"> 空 中三角測 量</v>
          </cell>
          <cell r="CS8" t="str">
            <v>ﾓﾃﾞﾙ</v>
          </cell>
        </row>
        <row r="9">
          <cell r="CN9" t="str">
            <v xml:space="preserve"> 対 空 標識 点 設 置</v>
          </cell>
          <cell r="CO9">
            <v>0</v>
          </cell>
          <cell r="CP9">
            <v>0</v>
          </cell>
          <cell r="CQ9">
            <v>0</v>
          </cell>
          <cell r="CR9">
            <v>9</v>
          </cell>
          <cell r="CS9" t="str">
            <v>点</v>
          </cell>
          <cell r="CT9" t="str">
            <v xml:space="preserve"> 単  点  測  量</v>
          </cell>
          <cell r="CU9" t="str">
            <v>ｋ㎡</v>
          </cell>
        </row>
        <row r="10">
          <cell r="CG10" t="str">
            <v xml:space="preserve"> </v>
          </cell>
          <cell r="CH10">
            <v>0</v>
          </cell>
          <cell r="CI10">
            <v>0</v>
          </cell>
          <cell r="CJ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31.28</v>
          </cell>
          <cell r="CQ10" t="str">
            <v>ｋｍ</v>
          </cell>
          <cell r="CR10" t="str">
            <v xml:space="preserve"> 現  地  調  査</v>
          </cell>
          <cell r="CS10" t="str">
            <v>〃</v>
          </cell>
        </row>
        <row r="11">
          <cell r="CG11" t="str">
            <v xml:space="preserve"> </v>
          </cell>
          <cell r="CH11" t="str">
            <v>見積表紙の印刷を行います。</v>
          </cell>
          <cell r="CI11">
            <v>0</v>
          </cell>
          <cell r="CJ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24</v>
          </cell>
          <cell r="CQ11" t="str">
            <v>ｋｍ</v>
          </cell>
          <cell r="CR11" t="str">
            <v xml:space="preserve"> 現  地  補  測</v>
          </cell>
          <cell r="CS11" t="str">
            <v>〃</v>
          </cell>
        </row>
        <row r="12">
          <cell r="CG12" t="str">
            <v xml:space="preserve"> </v>
          </cell>
          <cell r="CH12">
            <v>0</v>
          </cell>
          <cell r="CI12">
            <v>0</v>
          </cell>
          <cell r="CJ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 t="str">
            <v xml:space="preserve"> 測  量  場  所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 t="str">
            <v>地先</v>
          </cell>
        </row>
        <row r="13">
          <cell r="CG13" t="str">
            <v xml:space="preserve"> </v>
          </cell>
          <cell r="CH13">
            <v>0</v>
          </cell>
          <cell r="CI13">
            <v>0</v>
          </cell>
          <cell r="CJ13">
            <v>0</v>
          </cell>
        </row>
        <row r="14">
          <cell r="CO14" t="str">
            <v>ｽﾃﾚｵ有効面積   ×</v>
          </cell>
          <cell r="CP14">
            <v>0</v>
          </cell>
          <cell r="CQ14">
            <v>0</v>
          </cell>
          <cell r="CR14" t="str">
            <v>モデル数</v>
          </cell>
        </row>
        <row r="15">
          <cell r="CN15" t="str">
            <v>（</v>
          </cell>
          <cell r="CO15">
            <v>1.4810000000000001</v>
          </cell>
          <cell r="CP15" t="str">
            <v>ｋ㎡）</v>
          </cell>
          <cell r="CQ15" t="str">
            <v>（</v>
          </cell>
          <cell r="CR15">
            <v>34</v>
          </cell>
          <cell r="CS15" t="str">
            <v>ﾓﾃﾞﾙ</v>
          </cell>
          <cell r="CT15" t="str">
            <v>）＝（</v>
          </cell>
          <cell r="CU15">
            <v>0</v>
          </cell>
          <cell r="CV15">
            <v>50.35</v>
          </cell>
          <cell r="CW15" t="str">
            <v>ｋ㎡）</v>
          </cell>
        </row>
        <row r="16">
          <cell r="CN16" t="str">
            <v>撮影延長は</v>
          </cell>
        </row>
        <row r="17">
          <cell r="CO17" t="str">
            <v>撮影基線長     ×</v>
          </cell>
          <cell r="CP17">
            <v>0</v>
          </cell>
          <cell r="CQ17">
            <v>0</v>
          </cell>
          <cell r="CR17" t="str">
            <v>モデル数</v>
          </cell>
        </row>
        <row r="18">
          <cell r="BZ18" t="str">
            <v>{GOTO}ﾒﾆｭｰ~{GOTO}CR3~</v>
          </cell>
          <cell r="CG18">
            <v>0.92</v>
          </cell>
          <cell r="CH18" t="str">
            <v>ｋｍ）</v>
          </cell>
          <cell r="CI18" t="str">
            <v>（</v>
          </cell>
          <cell r="CJ18">
            <v>34</v>
          </cell>
          <cell r="CM18">
            <v>31.28</v>
          </cell>
          <cell r="CN18" t="str">
            <v>ｋｍ）</v>
          </cell>
        </row>
        <row r="20">
          <cell r="CR20" t="str">
            <v>入力が終了したら [STOP] ｷｰを押してください。</v>
          </cell>
        </row>
        <row r="24">
          <cell r="BZ24" t="str">
            <v>{IF CR3="1 OR 2"#OR#CR3=""}{GOTO}CR3~{?}~</v>
          </cell>
        </row>
        <row r="37">
          <cell r="AP37" t="str">
            <v>撮 影 数 量 算 出 内 訳 表</v>
          </cell>
        </row>
        <row r="39">
          <cell r="AU39" t="str">
            <v>近距離用</v>
          </cell>
        </row>
        <row r="41">
          <cell r="AM41" t="str">
            <v>撮影</v>
          </cell>
          <cell r="AN41" t="str">
            <v>撮影縮尺及びコースＳ＝1/</v>
          </cell>
          <cell r="AO41">
            <v>10000</v>
          </cell>
          <cell r="AP41">
            <v>4</v>
          </cell>
          <cell r="AQ41" t="str">
            <v>コース</v>
          </cell>
          <cell r="AR41">
            <v>0</v>
          </cell>
          <cell r="AS41">
            <v>0</v>
          </cell>
          <cell r="AT41" t="str">
            <v>撮影基線長</v>
          </cell>
          <cell r="AU41">
            <v>0</v>
          </cell>
          <cell r="AV41">
            <v>0</v>
          </cell>
          <cell r="AW41">
            <v>0.92</v>
          </cell>
          <cell r="AX41" t="str">
            <v>㎞</v>
          </cell>
        </row>
        <row r="42">
          <cell r="AN42" t="str">
            <v>撮影延長</v>
          </cell>
          <cell r="AO42">
            <v>0</v>
          </cell>
          <cell r="AP42">
            <v>31.28</v>
          </cell>
          <cell r="AQ42" t="str">
            <v>㎞</v>
          </cell>
          <cell r="AR42">
            <v>0</v>
          </cell>
          <cell r="AS42">
            <v>0</v>
          </cell>
          <cell r="AT42" t="str">
            <v>ステレオ有効面積</v>
          </cell>
          <cell r="AU42">
            <v>0</v>
          </cell>
          <cell r="AV42">
            <v>0</v>
          </cell>
          <cell r="AW42">
            <v>1.4810000000000001</v>
          </cell>
          <cell r="AX42" t="str">
            <v>k㎡</v>
          </cell>
        </row>
        <row r="43">
          <cell r="AM43" t="str">
            <v>諸元</v>
          </cell>
          <cell r="AN43" t="str">
            <v>撮影基地・撮影地間距離</v>
          </cell>
          <cell r="AO43">
            <v>0</v>
          </cell>
          <cell r="AP43">
            <v>24</v>
          </cell>
          <cell r="AQ43" t="str">
            <v>㎞</v>
          </cell>
          <cell r="AR43">
            <v>0</v>
          </cell>
          <cell r="AS43">
            <v>0</v>
          </cell>
          <cell r="AT43" t="str">
            <v>撮影高度      基準面高より</v>
          </cell>
          <cell r="AU43">
            <v>0</v>
          </cell>
          <cell r="AV43">
            <v>0</v>
          </cell>
          <cell r="AW43">
            <v>1500</v>
          </cell>
          <cell r="AX43" t="str">
            <v>ｍ</v>
          </cell>
        </row>
        <row r="44">
          <cell r="AN44" t="str">
            <v>撮影運航速度</v>
          </cell>
          <cell r="AO44">
            <v>0</v>
          </cell>
          <cell r="AP44">
            <v>180</v>
          </cell>
          <cell r="AQ44" t="str">
            <v>㎞</v>
          </cell>
          <cell r="AR44">
            <v>0</v>
          </cell>
          <cell r="AS44">
            <v>0</v>
          </cell>
          <cell r="AT44" t="str">
            <v>使用航空機</v>
          </cell>
          <cell r="AU44">
            <v>0</v>
          </cell>
          <cell r="AV44" t="str">
            <v>単発機</v>
          </cell>
        </row>
        <row r="45">
          <cell r="AN45" t="str">
            <v>　1/4,000 (160㎞)　1/8,000 (180㎞) 1/20,000 (200㎞)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 t="str">
            <v>撮影基地</v>
          </cell>
          <cell r="AU45">
            <v>0</v>
          </cell>
          <cell r="AV45" t="str">
            <v>調布空港</v>
          </cell>
        </row>
        <row r="46">
          <cell r="AN46" t="str">
            <v>①空輸時間</v>
          </cell>
        </row>
        <row r="47">
          <cell r="AN47" t="str">
            <v xml:space="preserve"> 撮影基地迄の往復直線距離（㎞）</v>
          </cell>
          <cell r="AO47">
            <v>0</v>
          </cell>
          <cell r="AP47" t="str">
            <v>÷基地空輸運航速度（250㎞/ｈ）＋0.5×２</v>
          </cell>
          <cell r="AQ47">
            <v>0</v>
          </cell>
          <cell r="AR47">
            <v>0</v>
          </cell>
          <cell r="AS47">
            <v>0</v>
          </cell>
          <cell r="AT47" t="str">
            <v>空港基地の為計上せず</v>
          </cell>
        </row>
        <row r="48">
          <cell r="AM48" t="str">
            <v>総</v>
          </cell>
          <cell r="AN48" t="str">
            <v>②撮影基地、撮影地間往復時間</v>
          </cell>
        </row>
        <row r="49">
          <cell r="AN49" t="str">
            <v xml:space="preserve"> {1,000当りの上昇下降時間(h)×撮影高度（㎞）＋離着陸時間(h)}×撮影回数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 t="str">
            <v>＝（</v>
          </cell>
          <cell r="AT49" t="str">
            <v xml:space="preserve"> 0.14h  ×</v>
          </cell>
          <cell r="AU49">
            <v>1.5</v>
          </cell>
          <cell r="AV49" t="str">
            <v xml:space="preserve"> ＋  0.5h ）  ×</v>
          </cell>
          <cell r="AW49">
            <v>0</v>
          </cell>
          <cell r="AX49">
            <v>1</v>
          </cell>
          <cell r="AY49" t="str">
            <v>＝</v>
          </cell>
          <cell r="AZ49">
            <v>0.71</v>
          </cell>
        </row>
        <row r="50">
          <cell r="AM50" t="str">
            <v>運</v>
          </cell>
          <cell r="AN50">
            <v>0</v>
          </cell>
          <cell r="AO50" t="str">
            <v>②’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N51" t="str">
            <v>③本撮影時間</v>
          </cell>
        </row>
        <row r="52">
          <cell r="AM52" t="str">
            <v>航</v>
          </cell>
          <cell r="AN52" t="str">
            <v xml:space="preserve"> 撮影コース延長（Km）÷撮影運航速度（Km/h）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 t="str">
            <v>＝</v>
          </cell>
          <cell r="AT52">
            <v>31.28</v>
          </cell>
          <cell r="AU52" t="str">
            <v>㎞÷</v>
          </cell>
          <cell r="AV52">
            <v>180</v>
          </cell>
          <cell r="AW52" t="str">
            <v xml:space="preserve">㎞/h </v>
          </cell>
          <cell r="AX52">
            <v>0</v>
          </cell>
          <cell r="AY52" t="str">
            <v>＝</v>
          </cell>
          <cell r="AZ52">
            <v>0.17</v>
          </cell>
        </row>
        <row r="53">
          <cell r="AN53" t="str">
            <v>④偏流測定時間</v>
          </cell>
        </row>
        <row r="54">
          <cell r="AM54" t="str">
            <v>時</v>
          </cell>
          <cell r="AN54" t="str">
            <v xml:space="preserve"> （１回当り0.3h）×撮影回数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 t="str">
            <v>＝</v>
          </cell>
          <cell r="AT54" t="str">
            <v>0.3h</v>
          </cell>
          <cell r="AU54" t="str">
            <v>×</v>
          </cell>
          <cell r="AV54">
            <v>1</v>
          </cell>
          <cell r="AW54">
            <v>0</v>
          </cell>
          <cell r="AX54">
            <v>0</v>
          </cell>
          <cell r="AY54" t="str">
            <v>＝</v>
          </cell>
          <cell r="AZ54">
            <v>0.3</v>
          </cell>
        </row>
        <row r="55">
          <cell r="AN55" t="str">
            <v xml:space="preserve">       ④'</v>
          </cell>
        </row>
        <row r="56">
          <cell r="AM56" t="str">
            <v>間</v>
          </cell>
          <cell r="AN56" t="str">
            <v>⑤コース進入時間</v>
          </cell>
        </row>
        <row r="57">
          <cell r="AN57" t="str">
            <v xml:space="preserve"> （１コース当り0.15h）×コース数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 t="str">
            <v>＝</v>
          </cell>
          <cell r="AT57" t="str">
            <v>0.15h</v>
          </cell>
          <cell r="AU57" t="str">
            <v>×</v>
          </cell>
          <cell r="AV57">
            <v>4</v>
          </cell>
          <cell r="AW57">
            <v>0</v>
          </cell>
          <cell r="AX57">
            <v>0</v>
          </cell>
          <cell r="AY57" t="str">
            <v>＝</v>
          </cell>
          <cell r="AZ57">
            <v>0.6</v>
          </cell>
        </row>
        <row r="59">
          <cell r="AM59" t="str">
            <v>合計</v>
          </cell>
          <cell r="AN59" t="str">
            <v xml:space="preserve">   ①＋2.3×②＋1.3×(③＋④＋⑤)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 t="str">
            <v>＝</v>
          </cell>
          <cell r="AT59">
            <v>1.63</v>
          </cell>
          <cell r="AU59" t="str">
            <v>＋</v>
          </cell>
          <cell r="AV59">
            <v>1.39</v>
          </cell>
          <cell r="AW59">
            <v>0</v>
          </cell>
          <cell r="AX59">
            <v>0</v>
          </cell>
          <cell r="AY59" t="str">
            <v>＝</v>
          </cell>
          <cell r="AZ59">
            <v>3.0199999999999996</v>
          </cell>
        </row>
        <row r="61">
          <cell r="AM61" t="str">
            <v>純撮影</v>
          </cell>
        </row>
        <row r="62">
          <cell r="AM62" t="str">
            <v>時間</v>
          </cell>
          <cell r="AN62" t="str">
            <v xml:space="preserve">   1.3×(③＋④＋⑤)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 t="str">
            <v>＝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1.39</v>
          </cell>
        </row>
        <row r="63">
          <cell r="AM63" t="str">
            <v>滞留</v>
          </cell>
        </row>
        <row r="64">
          <cell r="AM64" t="str">
            <v>日数</v>
          </cell>
          <cell r="AN64" t="str">
            <v>撮影１日当たり滞留日数×撮影日数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 t="str">
            <v>＝</v>
          </cell>
          <cell r="AT64" t="str">
            <v>5日</v>
          </cell>
          <cell r="AU64" t="str">
            <v>×</v>
          </cell>
          <cell r="AV64">
            <v>1</v>
          </cell>
          <cell r="AW64">
            <v>0</v>
          </cell>
          <cell r="AX64">
            <v>0</v>
          </cell>
          <cell r="AY64" t="str">
            <v>＝</v>
          </cell>
          <cell r="AZ64">
            <v>5</v>
          </cell>
        </row>
        <row r="65">
          <cell r="AM65" t="str">
            <v>撮影</v>
          </cell>
          <cell r="AN65" t="str">
            <v xml:space="preserve">    (③＋⑤)÷4.5－②'－④'</v>
          </cell>
        </row>
        <row r="66">
          <cell r="AN66" t="str">
            <v>1.0未満については整数値切り上げ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 t="str">
            <v>＝</v>
          </cell>
          <cell r="AT66">
            <v>0.77</v>
          </cell>
          <cell r="AU66" t="str">
            <v>÷</v>
          </cell>
          <cell r="AV66">
            <v>3.7</v>
          </cell>
          <cell r="AW66" t="str">
            <v>＝</v>
          </cell>
          <cell r="AX66">
            <v>0.20810810810810809</v>
          </cell>
        </row>
        <row r="67">
          <cell r="AM67" t="str">
            <v>日数</v>
          </cell>
          <cell r="AN67" t="str">
            <v>1.0以上については小数１位まで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 t="str">
            <v>＝</v>
          </cell>
          <cell r="AZ67">
            <v>1</v>
          </cell>
        </row>
        <row r="68">
          <cell r="AM68" t="str">
            <v>撮影</v>
          </cell>
        </row>
        <row r="69">
          <cell r="AM69" t="str">
            <v>回数</v>
          </cell>
          <cell r="AN69" t="str">
            <v>撮影日数の整数値（端数切上げ）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 t="str">
            <v>＝</v>
          </cell>
          <cell r="AT69">
            <v>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 t="str">
            <v>＝</v>
          </cell>
          <cell r="AZ69">
            <v>1</v>
          </cell>
        </row>
        <row r="77">
          <cell r="BZ77" t="str">
            <v>A 平成２年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用排水集計"/>
    </sheetNames>
    <sheetDataSet>
      <sheetData sheetId="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撮影"/>
      <sheetName val="標定点及び空三"/>
      <sheetName val="図化"/>
      <sheetName val="ＤＭ"/>
      <sheetName val="地形図修正"/>
      <sheetName val="略集成写真図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表紙"/>
      <sheetName val="総内訳書 "/>
      <sheetName val="内訳書"/>
      <sheetName val="代価表１"/>
      <sheetName val="代価表２"/>
      <sheetName val="10000(広域) "/>
      <sheetName val="代価表公図マイラ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組合人"/>
    </sheetNames>
    <sheetDataSet>
      <sheetData sheetId="0"/>
      <sheetData sheetId="1"/>
      <sheetData sheetId="2">
        <row r="1">
          <cell r="A1" t="str">
            <v>あ</v>
          </cell>
        </row>
        <row r="2">
          <cell r="A2" t="str">
            <v>い</v>
          </cell>
        </row>
        <row r="3">
          <cell r="A3" t="str">
            <v>う</v>
          </cell>
        </row>
      </sheetData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設計書"/>
      <sheetName val="屋外附帯"/>
      <sheetName val="総括_建築"/>
      <sheetName val="代価_建築"/>
      <sheetName val="総括_外構"/>
      <sheetName val="代価_外構"/>
      <sheetName val="見積比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設計書"/>
      <sheetName val="屋外附帯"/>
      <sheetName val="総括_建築"/>
      <sheetName val="代価_建築"/>
      <sheetName val="総括_外構"/>
      <sheetName val="代価_外構"/>
      <sheetName val="見積比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はじめに"/>
      <sheetName val="入力"/>
      <sheetName val="内訳書"/>
      <sheetName val="代価表"/>
      <sheetName val="直人内訳書"/>
      <sheetName val="単価表"/>
      <sheetName val="積算"/>
      <sheetName val="入力計算"/>
      <sheetName val="選択リスト"/>
      <sheetName val="オンアクション定義"/>
      <sheetName val="全体"/>
      <sheetName val="画面制作１"/>
      <sheetName val="画面制作２"/>
      <sheetName val="画面制作３"/>
      <sheetName val="画面制作４"/>
      <sheetName val="画面制作５"/>
      <sheetName val="印刷の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 t="str">
            <v>シルト・粘土 ‥‥‥１</v>
          </cell>
          <cell r="C3" t="str">
            <v>φ 46mm ‥‥‥１</v>
          </cell>
          <cell r="D3" t="str">
            <v>鉛直、下方 ‥‥‥１</v>
          </cell>
          <cell r="E3" t="str">
            <v>深度  0~  50m ‥‥１</v>
          </cell>
          <cell r="F3" t="str">
            <v>陸上　  平坦地   ：垂直、斜、水平堀 ‥‥‥‥１</v>
          </cell>
          <cell r="G3" t="str">
            <v>シンウォールサンプリング　‥‥‥‥１</v>
          </cell>
          <cell r="H3" t="str">
            <v>シルト・粘土　‥‥‥‥１</v>
          </cell>
          <cell r="I3" t="str">
            <v>比重試験‥‥‥‥‥‥‥‥１</v>
          </cell>
          <cell r="J3" t="str">
            <v>試料作成‥‥‥‥‥‥‥‥‥‥‥‥１</v>
          </cell>
        </row>
        <row r="4">
          <cell r="B4" t="str">
            <v>砂・砂質土  ‥‥‥２</v>
          </cell>
          <cell r="C4" t="str">
            <v>φ 56mm ‥‥‥２</v>
          </cell>
          <cell r="D4" t="str">
            <v>斜め、下方 ‥‥‥２</v>
          </cell>
          <cell r="E4" t="str">
            <v>深度 50~  80m ‥‥２</v>
          </cell>
          <cell r="F4" t="str">
            <v>陸上　  傾斜地   ：垂直、斜、水平堀 ‥‥‥‥２</v>
          </cell>
          <cell r="G4" t="str">
            <v>デニソン式サンプリング　　‥‥‥‥２</v>
          </cell>
          <cell r="H4" t="str">
            <v>砂・砂質土 　‥‥‥‥２</v>
          </cell>
          <cell r="I4" t="str">
            <v>含水量試験‥‥‥‥‥‥‥２</v>
          </cell>
          <cell r="J4" t="str">
            <v>一軸圧縮試験‥‥‥‥‥‥‥‥‥‥２</v>
          </cell>
        </row>
        <row r="5">
          <cell r="B5" t="str">
            <v>礫混り土砂 ‥‥‥３</v>
          </cell>
          <cell r="C5" t="str">
            <v>φ 66mm ‥‥‥３</v>
          </cell>
          <cell r="D5" t="str">
            <v>水平‥‥‥‥‥‥３</v>
          </cell>
          <cell r="E5" t="str">
            <v>深度 80~120m ‥‥３</v>
          </cell>
          <cell r="F5" t="str">
            <v>水深1m未満       ：垂直 ‥‥‥‥‥‥‥‥‥３</v>
          </cell>
          <cell r="G5" t="str">
            <v>孔内水平載荷試験（高圧） 　‥‥‥３</v>
          </cell>
          <cell r="H5" t="str">
            <v>礫混り土砂 　‥‥‥‥３</v>
          </cell>
          <cell r="I5" t="str">
            <v>粒度試験‥‥‥‥‥‥‥‥３</v>
          </cell>
          <cell r="J5" t="str">
            <v>超音波伝播速度試験（自然状態）‥‥３</v>
          </cell>
        </row>
        <row r="6">
          <cell r="B6" t="str">
            <v>玉石混り土砂 ‥‥４</v>
          </cell>
          <cell r="C6" t="str">
            <v>φ 76mm ‥‥‥４</v>
          </cell>
          <cell r="D6" t="str">
            <v>斜め、上方 ‥‥‥４</v>
          </cell>
          <cell r="E6" t="str">
            <v>深度120m以上‥‥４</v>
          </cell>
          <cell r="F6" t="str">
            <v>水深1m≦Ｘ＜3m ：垂直 ‥‥‥‥‥‥‥‥‥４</v>
          </cell>
          <cell r="G6" t="str">
            <v>　　　　〃　　　   　　（低圧）　 ‥‥‥４</v>
          </cell>
          <cell r="H6" t="str">
            <v>玉石混り土砂 　‥‥‥４</v>
          </cell>
          <cell r="I6" t="str">
            <v>液性限界試験‥‥‥‥‥‥４</v>
          </cell>
          <cell r="J6" t="str">
            <v>岩の引張試験‥‥‥‥‥‥‥‥‥‥４</v>
          </cell>
        </row>
        <row r="7">
          <cell r="B7" t="str">
            <v>軟　 岩（Ⅰ）‥‥‥５</v>
          </cell>
          <cell r="C7" t="str">
            <v>φ 86mm ‥‥‥５</v>
          </cell>
          <cell r="D7">
            <v>0</v>
          </cell>
          <cell r="E7">
            <v>0</v>
          </cell>
          <cell r="F7">
            <v>0</v>
          </cell>
          <cell r="G7" t="str">
            <v>現場透水試験（ケーシング法）　‥‥５</v>
          </cell>
          <cell r="H7" t="str">
            <v>軟　岩 　‥‥‥‥‥‥５</v>
          </cell>
          <cell r="I7" t="str">
            <v>塑性限界試験‥‥‥‥‥‥５</v>
          </cell>
          <cell r="J7" t="str">
            <v>見掛け比重試験‥‥‥‥‥‥‥‥‥５</v>
          </cell>
        </row>
        <row r="8">
          <cell r="B8" t="str">
            <v>軟　 岩（Ⅱ）‥‥‥６</v>
          </cell>
          <cell r="C8" t="str">
            <v>φ101mm ‥‥‥６</v>
          </cell>
          <cell r="D8">
            <v>0</v>
          </cell>
          <cell r="E8">
            <v>0</v>
          </cell>
          <cell r="F8">
            <v>0</v>
          </cell>
          <cell r="G8" t="str">
            <v>現場透水試験（注入法） 　‥‥‥‥６</v>
          </cell>
          <cell r="H8">
            <v>0</v>
          </cell>
          <cell r="I8" t="str">
            <v>圧密試験‥‥‥‥‥‥‥‥６</v>
          </cell>
          <cell r="J8" t="str">
            <v>吸水有効間隙率試験‥‥‥‥‥‥‥６</v>
          </cell>
        </row>
        <row r="9">
          <cell r="B9" t="str">
            <v>硬　 岩‥‥‥‥‥７</v>
          </cell>
          <cell r="C9" t="str">
            <v>φ116mm ‥‥‥７</v>
          </cell>
          <cell r="D9">
            <v>0</v>
          </cell>
          <cell r="E9">
            <v>0</v>
          </cell>
          <cell r="F9">
            <v>0</v>
          </cell>
          <cell r="G9" t="str">
            <v>岩盤透水試験 　‥‥‥‥‥‥‥‥７</v>
          </cell>
          <cell r="H9">
            <v>0</v>
          </cell>
          <cell r="I9" t="str">
            <v>三軸圧縮試験‥‥‥‥‥‥７</v>
          </cell>
          <cell r="J9" t="str">
            <v>静弾性係数試験‥‥‥‥‥‥‥‥‥７</v>
          </cell>
        </row>
        <row r="10">
          <cell r="I10" t="str">
            <v>透水試験（変水位法）‥‥‥８</v>
          </cell>
        </row>
        <row r="11">
          <cell r="I11" t="str">
            <v>設計ＣＢＲ試験‥‥‥‥‥‥９</v>
          </cell>
        </row>
        <row r="12">
          <cell r="I12" t="str">
            <v>現場ＣＢＲ試験‥‥‥‥‥１０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"/>
      <sheetName val="表紙"/>
      <sheetName val="H14内訳"/>
      <sheetName val="撮影（カラー）"/>
      <sheetName val="写真図"/>
      <sheetName val="写真入力"/>
      <sheetName val="地番図修正"/>
      <sheetName val="家屋図修正"/>
      <sheetName val="H13内訳総括"/>
      <sheetName val="H13内訳"/>
      <sheetName val="地目図"/>
      <sheetName val="地番図修正 (3)"/>
      <sheetName val="家屋図"/>
      <sheetName val="Ｈ13ソフト"/>
      <sheetName val="システム代価"/>
      <sheetName val="Ｈ13ハード"/>
      <sheetName val="H12内訳"/>
      <sheetName val="H12代価 "/>
      <sheetName val="地番図修正 (2)"/>
      <sheetName val="H11内訳"/>
      <sheetName val="Ｈ１１代価 "/>
      <sheetName val="人件費"/>
      <sheetName val="数量算出表"/>
      <sheetName val="リース料明細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ﾏﾃﾊﾞﾗIP表"/>
      <sheetName val="Input表"/>
      <sheetName val="TG計算"/>
      <sheetName val="ＳＢ計算"/>
      <sheetName val="ＴＧ性能曲線"/>
      <sheetName val="★ＴＧ性能曲線"/>
      <sheetName val="ＳBlanceｼｰﾄ"/>
      <sheetName val="蒸気復水収支図"/>
      <sheetName val="●電力消費"/>
      <sheetName val="★電力収支"/>
      <sheetName val="★用役収支"/>
      <sheetName val="●年間運転経費"/>
      <sheetName val="Sheet1"/>
      <sheetName val="用役費（提出用)"/>
      <sheetName val="Sheet2"/>
      <sheetName val="●補修費"/>
      <sheetName val="受検費用"/>
      <sheetName val="補修費（提出用) "/>
      <sheetName val="Sheet4"/>
      <sheetName val="★ごみ量-維持費"/>
      <sheetName val="蒸気関数M2"/>
      <sheetName val="Sheet3"/>
      <sheetName val="農業"/>
    </sheetNames>
    <sheetDataSet>
      <sheetData sheetId="0" refreshError="1"/>
      <sheetData sheetId="1" refreshError="1">
        <row r="15">
          <cell r="P15" t="str">
            <v>定格出力</v>
          </cell>
          <cell r="Q15" t="str">
            <v>内部効率</v>
          </cell>
          <cell r="R15" t="str">
            <v>発電機効率</v>
          </cell>
          <cell r="S15" t="str">
            <v>機械損失</v>
          </cell>
          <cell r="T15" t="str">
            <v>β</v>
          </cell>
        </row>
        <row r="16">
          <cell r="P16" t="str">
            <v>ｋＷ</v>
          </cell>
          <cell r="Q16" t="str">
            <v>％</v>
          </cell>
          <cell r="R16" t="str">
            <v>％</v>
          </cell>
          <cell r="S16" t="str">
            <v>％</v>
          </cell>
          <cell r="T16" t="str">
            <v>％</v>
          </cell>
          <cell r="V16">
            <v>1</v>
          </cell>
          <cell r="W16">
            <v>2</v>
          </cell>
          <cell r="X16">
            <v>3</v>
          </cell>
        </row>
        <row r="17">
          <cell r="P17">
            <v>1000</v>
          </cell>
          <cell r="Q17">
            <v>70.7</v>
          </cell>
          <cell r="R17">
            <v>95.8</v>
          </cell>
          <cell r="S17">
            <v>4.0999999999999996</v>
          </cell>
          <cell r="T17">
            <v>13</v>
          </cell>
          <cell r="V17">
            <v>70.7</v>
          </cell>
          <cell r="W17">
            <v>76</v>
          </cell>
          <cell r="X17">
            <v>78</v>
          </cell>
        </row>
        <row r="18">
          <cell r="P18">
            <v>1900</v>
          </cell>
          <cell r="Q18">
            <v>74.599999999999994</v>
          </cell>
          <cell r="R18">
            <v>96.2</v>
          </cell>
          <cell r="S18">
            <v>3.8</v>
          </cell>
          <cell r="T18">
            <v>13</v>
          </cell>
          <cell r="V18">
            <v>74.599999999999994</v>
          </cell>
          <cell r="W18">
            <v>78</v>
          </cell>
          <cell r="X18">
            <v>80</v>
          </cell>
        </row>
        <row r="19">
          <cell r="P19">
            <v>3000</v>
          </cell>
          <cell r="Q19">
            <v>76.5</v>
          </cell>
          <cell r="R19">
            <v>96.6</v>
          </cell>
          <cell r="S19">
            <v>3.4</v>
          </cell>
          <cell r="T19">
            <v>13</v>
          </cell>
          <cell r="V19">
            <v>76.5</v>
          </cell>
          <cell r="W19">
            <v>80</v>
          </cell>
          <cell r="X19">
            <v>82</v>
          </cell>
        </row>
        <row r="20">
          <cell r="P20">
            <v>4000</v>
          </cell>
          <cell r="Q20">
            <v>77.3</v>
          </cell>
          <cell r="R20">
            <v>96.8</v>
          </cell>
          <cell r="S20">
            <v>3.1</v>
          </cell>
          <cell r="T20">
            <v>13</v>
          </cell>
          <cell r="V20">
            <v>77.3</v>
          </cell>
          <cell r="W20">
            <v>82</v>
          </cell>
          <cell r="X20">
            <v>84</v>
          </cell>
        </row>
        <row r="21">
          <cell r="P21">
            <v>6000</v>
          </cell>
          <cell r="Q21">
            <v>77.900000000000006</v>
          </cell>
          <cell r="R21">
            <v>96.9</v>
          </cell>
          <cell r="S21">
            <v>2.6</v>
          </cell>
          <cell r="T21">
            <v>13</v>
          </cell>
          <cell r="V21">
            <v>77.900000000000006</v>
          </cell>
          <cell r="W21">
            <v>84</v>
          </cell>
          <cell r="X21">
            <v>84</v>
          </cell>
        </row>
        <row r="22">
          <cell r="P22">
            <v>7000</v>
          </cell>
          <cell r="Q22">
            <v>78.099999999999994</v>
          </cell>
          <cell r="R22">
            <v>96.9</v>
          </cell>
          <cell r="S22">
            <v>2.4</v>
          </cell>
          <cell r="T22">
            <v>13</v>
          </cell>
          <cell r="V22">
            <v>78.099999999999994</v>
          </cell>
        </row>
        <row r="23">
          <cell r="P23">
            <v>9000</v>
          </cell>
          <cell r="Q23">
            <v>79.099999999999994</v>
          </cell>
          <cell r="R23">
            <v>97</v>
          </cell>
          <cell r="S23">
            <v>2.2999999999999998</v>
          </cell>
          <cell r="T23">
            <v>13</v>
          </cell>
          <cell r="V23">
            <v>79.099999999999994</v>
          </cell>
        </row>
        <row r="24">
          <cell r="P24">
            <v>11000</v>
          </cell>
          <cell r="Q24">
            <v>80.099999999999994</v>
          </cell>
          <cell r="R24">
            <v>97</v>
          </cell>
          <cell r="S24">
            <v>2.2000000000000002</v>
          </cell>
          <cell r="T24">
            <v>13</v>
          </cell>
          <cell r="V24">
            <v>80.099999999999994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直人代価内訳書"/>
      <sheetName val="測量代価表"/>
    </sheetNames>
    <sheetDataSet>
      <sheetData sheetId="0" refreshError="1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器具ｺｰﾄﾞ"/>
      <sheetName val="照明率１"/>
      <sheetName val="照明率２"/>
      <sheetName val="授産照１"/>
    </sheetNames>
    <definedNames>
      <definedName name="機種"/>
      <definedName name="光束"/>
      <definedName name="指数"/>
      <definedName name="指数コｰド"/>
      <definedName name="成績"/>
    </definedNames>
    <sheetDataSet>
      <sheetData sheetId="0"/>
      <sheetData sheetId="1">
        <row r="4">
          <cell r="B4">
            <v>0.28000000000000003</v>
          </cell>
          <cell r="C4">
            <v>0.28000000000000003</v>
          </cell>
          <cell r="D4">
            <v>0.31</v>
          </cell>
          <cell r="E4">
            <v>0.31</v>
          </cell>
          <cell r="F4">
            <v>0.31</v>
          </cell>
          <cell r="G4">
            <v>0.28999999999999998</v>
          </cell>
          <cell r="H4">
            <v>0.28999999999999998</v>
          </cell>
          <cell r="I4">
            <v>0.31</v>
          </cell>
          <cell r="J4">
            <v>0.31</v>
          </cell>
          <cell r="K4">
            <v>0.36</v>
          </cell>
          <cell r="L4">
            <v>0.31</v>
          </cell>
          <cell r="M4">
            <v>0.31</v>
          </cell>
          <cell r="N4">
            <v>0.36</v>
          </cell>
          <cell r="O4">
            <v>0.34</v>
          </cell>
          <cell r="P4">
            <v>0.34</v>
          </cell>
          <cell r="Q4">
            <v>0.24</v>
          </cell>
          <cell r="R4">
            <v>0.3</v>
          </cell>
          <cell r="S4">
            <v>0.22</v>
          </cell>
          <cell r="T4">
            <v>0.31</v>
          </cell>
          <cell r="U4">
            <v>0.25</v>
          </cell>
          <cell r="V4">
            <v>0.27</v>
          </cell>
          <cell r="W4">
            <v>0.27</v>
          </cell>
          <cell r="X4">
            <v>0.23</v>
          </cell>
          <cell r="Y4">
            <v>0.26</v>
          </cell>
          <cell r="Z4">
            <v>0.26</v>
          </cell>
          <cell r="AA4">
            <v>0.23</v>
          </cell>
          <cell r="AB4">
            <v>0.22</v>
          </cell>
          <cell r="AC4">
            <v>0.21</v>
          </cell>
          <cell r="AD4">
            <v>0.34</v>
          </cell>
          <cell r="AE4">
            <v>0.33</v>
          </cell>
          <cell r="AF4">
            <v>0.34</v>
          </cell>
          <cell r="AG4">
            <v>0.34</v>
          </cell>
          <cell r="AH4">
            <v>0.33</v>
          </cell>
          <cell r="AI4">
            <v>0.32</v>
          </cell>
          <cell r="AJ4">
            <v>0.28000000000000003</v>
          </cell>
          <cell r="AK4">
            <v>0.28999999999999998</v>
          </cell>
          <cell r="AL4">
            <v>0.3</v>
          </cell>
          <cell r="AM4">
            <v>0.3</v>
          </cell>
          <cell r="AN4">
            <v>0.2</v>
          </cell>
          <cell r="AO4">
            <v>0.2</v>
          </cell>
          <cell r="AP4">
            <v>0.25</v>
          </cell>
          <cell r="AQ4">
            <v>0.27</v>
          </cell>
          <cell r="AR4">
            <v>0.21</v>
          </cell>
          <cell r="AS4">
            <v>0.21</v>
          </cell>
          <cell r="AT4">
            <v>0.22</v>
          </cell>
          <cell r="AU4">
            <v>0.22</v>
          </cell>
          <cell r="AV4">
            <v>0.22</v>
          </cell>
          <cell r="AW4">
            <v>0.22</v>
          </cell>
          <cell r="AX4">
            <v>0.33</v>
          </cell>
          <cell r="AY4">
            <v>0.33</v>
          </cell>
          <cell r="AZ4">
            <v>0.33</v>
          </cell>
          <cell r="BA4">
            <v>0.33</v>
          </cell>
          <cell r="BB4">
            <v>0.32</v>
          </cell>
          <cell r="BC4">
            <v>0.3</v>
          </cell>
          <cell r="BD4">
            <v>0.3</v>
          </cell>
          <cell r="BE4">
            <v>0.28999999999999998</v>
          </cell>
          <cell r="BF4">
            <v>0.33</v>
          </cell>
          <cell r="BG4">
            <v>0.33</v>
          </cell>
        </row>
        <row r="5">
          <cell r="B5">
            <v>0.35</v>
          </cell>
          <cell r="C5">
            <v>0.35</v>
          </cell>
          <cell r="D5">
            <v>0.39</v>
          </cell>
          <cell r="E5">
            <v>0.39</v>
          </cell>
          <cell r="F5">
            <v>0.39</v>
          </cell>
          <cell r="G5">
            <v>0.36</v>
          </cell>
          <cell r="H5">
            <v>0.36</v>
          </cell>
          <cell r="I5">
            <v>0.4</v>
          </cell>
          <cell r="J5">
            <v>0.4</v>
          </cell>
          <cell r="K5">
            <v>0.46</v>
          </cell>
          <cell r="L5">
            <v>0.4</v>
          </cell>
          <cell r="M5">
            <v>0.4</v>
          </cell>
          <cell r="N5">
            <v>0.46</v>
          </cell>
          <cell r="O5">
            <v>0.42</v>
          </cell>
          <cell r="P5">
            <v>0.41</v>
          </cell>
          <cell r="Q5">
            <v>0.28000000000000003</v>
          </cell>
          <cell r="R5">
            <v>0.35</v>
          </cell>
          <cell r="S5">
            <v>0.28000000000000003</v>
          </cell>
          <cell r="T5">
            <v>0.38</v>
          </cell>
          <cell r="U5">
            <v>0.32</v>
          </cell>
          <cell r="V5">
            <v>0.32</v>
          </cell>
          <cell r="W5">
            <v>0.34</v>
          </cell>
          <cell r="X5">
            <v>0.28000000000000003</v>
          </cell>
          <cell r="Y5">
            <v>0.32</v>
          </cell>
          <cell r="Z5">
            <v>0.33</v>
          </cell>
          <cell r="AA5">
            <v>0.28000000000000003</v>
          </cell>
          <cell r="AB5">
            <v>0.27</v>
          </cell>
          <cell r="AC5">
            <v>0.26</v>
          </cell>
          <cell r="AD5">
            <v>0.41</v>
          </cell>
          <cell r="AE5">
            <v>0.42</v>
          </cell>
          <cell r="AF5">
            <v>0.41</v>
          </cell>
          <cell r="AG5">
            <v>0.4</v>
          </cell>
          <cell r="AH5">
            <v>0.4</v>
          </cell>
          <cell r="AI5">
            <v>0.38</v>
          </cell>
          <cell r="AJ5">
            <v>0.32</v>
          </cell>
          <cell r="AK5">
            <v>0.35</v>
          </cell>
          <cell r="AL5">
            <v>0.38</v>
          </cell>
          <cell r="AM5">
            <v>0.37</v>
          </cell>
          <cell r="AN5">
            <v>0.24</v>
          </cell>
          <cell r="AO5">
            <v>0.25</v>
          </cell>
          <cell r="AP5">
            <v>0.3</v>
          </cell>
          <cell r="AQ5">
            <v>0.32</v>
          </cell>
          <cell r="AR5">
            <v>0.26</v>
          </cell>
          <cell r="AS5">
            <v>0.26</v>
          </cell>
          <cell r="AT5">
            <v>0.26</v>
          </cell>
          <cell r="AU5">
            <v>0.26</v>
          </cell>
          <cell r="AV5">
            <v>0.26</v>
          </cell>
          <cell r="AW5">
            <v>0.26</v>
          </cell>
          <cell r="AX5">
            <v>0.41</v>
          </cell>
          <cell r="AY5">
            <v>0.41</v>
          </cell>
          <cell r="AZ5">
            <v>0.41</v>
          </cell>
          <cell r="BA5">
            <v>0.41</v>
          </cell>
          <cell r="BB5">
            <v>0.39</v>
          </cell>
          <cell r="BC5">
            <v>0.36</v>
          </cell>
          <cell r="BD5">
            <v>0.35</v>
          </cell>
          <cell r="BE5">
            <v>0.34</v>
          </cell>
          <cell r="BF5">
            <v>0.39</v>
          </cell>
          <cell r="BG5">
            <v>0.38</v>
          </cell>
        </row>
        <row r="6">
          <cell r="B6">
            <v>0.4</v>
          </cell>
          <cell r="C6">
            <v>0.4</v>
          </cell>
          <cell r="D6">
            <v>0.44</v>
          </cell>
          <cell r="E6">
            <v>0.44</v>
          </cell>
          <cell r="F6">
            <v>0.44</v>
          </cell>
          <cell r="G6">
            <v>0.41</v>
          </cell>
          <cell r="H6">
            <v>0.41</v>
          </cell>
          <cell r="I6">
            <v>0.44</v>
          </cell>
          <cell r="J6">
            <v>0.44</v>
          </cell>
          <cell r="K6">
            <v>0.52</v>
          </cell>
          <cell r="L6">
            <v>0.44</v>
          </cell>
          <cell r="M6">
            <v>0.44</v>
          </cell>
          <cell r="N6">
            <v>0.52</v>
          </cell>
          <cell r="O6">
            <v>0.48</v>
          </cell>
          <cell r="P6">
            <v>0.48</v>
          </cell>
          <cell r="Q6">
            <v>0.32</v>
          </cell>
          <cell r="R6">
            <v>0.4</v>
          </cell>
          <cell r="S6">
            <v>0.31</v>
          </cell>
          <cell r="T6">
            <v>0.41</v>
          </cell>
          <cell r="U6">
            <v>0.36</v>
          </cell>
          <cell r="V6">
            <v>0.37</v>
          </cell>
          <cell r="W6">
            <v>0.38</v>
          </cell>
          <cell r="X6">
            <v>0.3</v>
          </cell>
          <cell r="Y6">
            <v>0.36</v>
          </cell>
          <cell r="Z6">
            <v>0.37</v>
          </cell>
          <cell r="AA6">
            <v>0.3</v>
          </cell>
          <cell r="AB6">
            <v>0.3</v>
          </cell>
          <cell r="AC6">
            <v>0.28999999999999998</v>
          </cell>
          <cell r="AD6">
            <v>0.46</v>
          </cell>
          <cell r="AE6">
            <v>0.47</v>
          </cell>
          <cell r="AF6">
            <v>0.45</v>
          </cell>
          <cell r="AG6">
            <v>0.44</v>
          </cell>
          <cell r="AH6">
            <v>0.44</v>
          </cell>
          <cell r="AI6">
            <v>0.42</v>
          </cell>
          <cell r="AJ6">
            <v>0.36</v>
          </cell>
          <cell r="AK6">
            <v>0.38</v>
          </cell>
          <cell r="AL6">
            <v>0.42</v>
          </cell>
          <cell r="AM6">
            <v>0.41</v>
          </cell>
          <cell r="AN6">
            <v>0.27</v>
          </cell>
          <cell r="AO6">
            <v>0.28000000000000003</v>
          </cell>
          <cell r="AP6">
            <v>0.33</v>
          </cell>
          <cell r="AQ6">
            <v>0.35</v>
          </cell>
          <cell r="AR6">
            <v>0.28999999999999998</v>
          </cell>
          <cell r="AS6">
            <v>0.28999999999999998</v>
          </cell>
          <cell r="AT6">
            <v>0.3</v>
          </cell>
          <cell r="AU6">
            <v>0.3</v>
          </cell>
          <cell r="AV6">
            <v>0.3</v>
          </cell>
          <cell r="AW6">
            <v>0.3</v>
          </cell>
          <cell r="AX6">
            <v>0.46</v>
          </cell>
          <cell r="AY6">
            <v>0.46</v>
          </cell>
          <cell r="AZ6">
            <v>0.46</v>
          </cell>
          <cell r="BA6">
            <v>0.46</v>
          </cell>
          <cell r="BB6">
            <v>0.42</v>
          </cell>
          <cell r="BC6">
            <v>0.41</v>
          </cell>
          <cell r="BD6">
            <v>0.39</v>
          </cell>
          <cell r="BE6">
            <v>0.39</v>
          </cell>
          <cell r="BF6">
            <v>0.44</v>
          </cell>
          <cell r="BG6">
            <v>0.43</v>
          </cell>
        </row>
        <row r="7">
          <cell r="B7">
            <v>0.44</v>
          </cell>
          <cell r="C7">
            <v>0.45</v>
          </cell>
          <cell r="D7">
            <v>0.5</v>
          </cell>
          <cell r="E7">
            <v>0.5</v>
          </cell>
          <cell r="F7">
            <v>0.5</v>
          </cell>
          <cell r="G7">
            <v>0.45</v>
          </cell>
          <cell r="H7">
            <v>0.45</v>
          </cell>
          <cell r="I7">
            <v>0.5</v>
          </cell>
          <cell r="J7">
            <v>0.5</v>
          </cell>
          <cell r="K7">
            <v>0.57999999999999996</v>
          </cell>
          <cell r="L7">
            <v>0.5</v>
          </cell>
          <cell r="M7">
            <v>0.5</v>
          </cell>
          <cell r="N7">
            <v>0.57999999999999996</v>
          </cell>
          <cell r="O7">
            <v>0.54</v>
          </cell>
          <cell r="P7">
            <v>0.54</v>
          </cell>
          <cell r="Q7">
            <v>0.37</v>
          </cell>
          <cell r="R7">
            <v>0.45</v>
          </cell>
          <cell r="S7">
            <v>0.34</v>
          </cell>
          <cell r="T7">
            <v>0.45</v>
          </cell>
          <cell r="U7">
            <v>0.4</v>
          </cell>
          <cell r="V7">
            <v>0.39</v>
          </cell>
          <cell r="W7">
            <v>0.42</v>
          </cell>
          <cell r="X7">
            <v>0.33</v>
          </cell>
          <cell r="Y7">
            <v>0.38</v>
          </cell>
          <cell r="Z7">
            <v>0.41</v>
          </cell>
          <cell r="AA7">
            <v>0.32</v>
          </cell>
          <cell r="AB7">
            <v>0.34</v>
          </cell>
          <cell r="AC7">
            <v>0.32</v>
          </cell>
          <cell r="AD7">
            <v>0.54</v>
          </cell>
          <cell r="AE7">
            <v>0.52</v>
          </cell>
          <cell r="AF7">
            <v>0.48</v>
          </cell>
          <cell r="AG7">
            <v>0.48</v>
          </cell>
          <cell r="AH7">
            <v>0.47</v>
          </cell>
          <cell r="AI7">
            <v>0.45</v>
          </cell>
          <cell r="AJ7">
            <v>0.4</v>
          </cell>
          <cell r="AK7">
            <v>0.41</v>
          </cell>
          <cell r="AL7">
            <v>0.47</v>
          </cell>
          <cell r="AM7">
            <v>0.46</v>
          </cell>
          <cell r="AN7">
            <v>0.3</v>
          </cell>
          <cell r="AO7">
            <v>0.31</v>
          </cell>
          <cell r="AP7">
            <v>0.36</v>
          </cell>
          <cell r="AQ7">
            <v>0.38</v>
          </cell>
          <cell r="AR7">
            <v>0.32</v>
          </cell>
          <cell r="AS7">
            <v>0.33</v>
          </cell>
          <cell r="AT7">
            <v>0.34</v>
          </cell>
          <cell r="AU7">
            <v>0.34</v>
          </cell>
          <cell r="AV7">
            <v>0.34</v>
          </cell>
          <cell r="AW7">
            <v>0.34</v>
          </cell>
          <cell r="AX7">
            <v>0.51</v>
          </cell>
          <cell r="AY7">
            <v>0.51</v>
          </cell>
          <cell r="AZ7">
            <v>0.51</v>
          </cell>
          <cell r="BA7">
            <v>0.51</v>
          </cell>
          <cell r="BB7">
            <v>0.45</v>
          </cell>
          <cell r="BC7">
            <v>0.45</v>
          </cell>
          <cell r="BD7">
            <v>0.42</v>
          </cell>
          <cell r="BE7">
            <v>0.43</v>
          </cell>
          <cell r="BF7">
            <v>0.49</v>
          </cell>
          <cell r="BG7">
            <v>0.48</v>
          </cell>
        </row>
        <row r="8">
          <cell r="B8">
            <v>0.48</v>
          </cell>
          <cell r="C8">
            <v>0.48</v>
          </cell>
          <cell r="D8">
            <v>0.54</v>
          </cell>
          <cell r="E8">
            <v>0.54</v>
          </cell>
          <cell r="F8">
            <v>0.54</v>
          </cell>
          <cell r="G8">
            <v>0.5</v>
          </cell>
          <cell r="H8">
            <v>0.5</v>
          </cell>
          <cell r="I8">
            <v>0.54</v>
          </cell>
          <cell r="J8">
            <v>0.54</v>
          </cell>
          <cell r="K8">
            <v>0.63</v>
          </cell>
          <cell r="L8">
            <v>0.54</v>
          </cell>
          <cell r="M8">
            <v>0.54</v>
          </cell>
          <cell r="N8">
            <v>0.63</v>
          </cell>
          <cell r="O8">
            <v>0.57999999999999996</v>
          </cell>
          <cell r="P8">
            <v>0.57999999999999996</v>
          </cell>
          <cell r="Q8">
            <v>0.39</v>
          </cell>
          <cell r="R8">
            <v>0.47</v>
          </cell>
          <cell r="S8">
            <v>0.36</v>
          </cell>
          <cell r="T8">
            <v>0.48</v>
          </cell>
          <cell r="U8">
            <v>0.43</v>
          </cell>
          <cell r="V8">
            <v>0.42</v>
          </cell>
          <cell r="W8">
            <v>0.45</v>
          </cell>
          <cell r="X8">
            <v>0.35</v>
          </cell>
          <cell r="Y8">
            <v>0.41</v>
          </cell>
          <cell r="Z8">
            <v>0.44</v>
          </cell>
          <cell r="AA8">
            <v>0.34</v>
          </cell>
          <cell r="AB8">
            <v>0.36</v>
          </cell>
          <cell r="AC8">
            <v>0.34</v>
          </cell>
          <cell r="AD8">
            <v>0.57999999999999996</v>
          </cell>
          <cell r="AE8">
            <v>0.56000000000000005</v>
          </cell>
          <cell r="AF8">
            <v>0.5</v>
          </cell>
          <cell r="AG8">
            <v>0.5</v>
          </cell>
          <cell r="AH8">
            <v>0.5</v>
          </cell>
          <cell r="AI8">
            <v>0.47</v>
          </cell>
          <cell r="AJ8">
            <v>0.42</v>
          </cell>
          <cell r="AK8">
            <v>0.43</v>
          </cell>
          <cell r="AL8">
            <v>0.5</v>
          </cell>
          <cell r="AM8">
            <v>0.49</v>
          </cell>
          <cell r="AN8">
            <v>0.32</v>
          </cell>
          <cell r="AO8">
            <v>0.33</v>
          </cell>
          <cell r="AP8">
            <v>0.38</v>
          </cell>
          <cell r="AQ8">
            <v>0.4</v>
          </cell>
          <cell r="AR8">
            <v>0.34</v>
          </cell>
          <cell r="AS8">
            <v>0.36</v>
          </cell>
          <cell r="AT8">
            <v>0.37</v>
          </cell>
          <cell r="AU8">
            <v>0.37</v>
          </cell>
          <cell r="AV8">
            <v>0.37</v>
          </cell>
          <cell r="AW8">
            <v>0.37</v>
          </cell>
          <cell r="AX8">
            <v>0.54</v>
          </cell>
          <cell r="AY8">
            <v>0.54</v>
          </cell>
          <cell r="AZ8">
            <v>0.54</v>
          </cell>
          <cell r="BA8">
            <v>0.54</v>
          </cell>
          <cell r="BB8">
            <v>0.48</v>
          </cell>
          <cell r="BC8">
            <v>0.48</v>
          </cell>
          <cell r="BD8">
            <v>0.45</v>
          </cell>
          <cell r="BE8">
            <v>0.45</v>
          </cell>
          <cell r="BF8">
            <v>0.52</v>
          </cell>
          <cell r="BG8">
            <v>0.51</v>
          </cell>
        </row>
        <row r="9">
          <cell r="B9">
            <v>0.54</v>
          </cell>
          <cell r="C9">
            <v>0.55000000000000004</v>
          </cell>
          <cell r="D9">
            <v>0.59</v>
          </cell>
          <cell r="E9">
            <v>0.59</v>
          </cell>
          <cell r="F9">
            <v>0.59</v>
          </cell>
          <cell r="G9">
            <v>0.55000000000000004</v>
          </cell>
          <cell r="H9">
            <v>0.55000000000000004</v>
          </cell>
          <cell r="I9">
            <v>0.59</v>
          </cell>
          <cell r="J9">
            <v>0.59</v>
          </cell>
          <cell r="K9">
            <v>0.7</v>
          </cell>
          <cell r="L9">
            <v>0.59</v>
          </cell>
          <cell r="M9">
            <v>0.59</v>
          </cell>
          <cell r="N9">
            <v>0.7</v>
          </cell>
          <cell r="O9">
            <v>0.65</v>
          </cell>
          <cell r="P9">
            <v>0.64</v>
          </cell>
          <cell r="Q9">
            <v>0.43</v>
          </cell>
          <cell r="R9">
            <v>0.51</v>
          </cell>
          <cell r="S9">
            <v>0.4</v>
          </cell>
          <cell r="T9">
            <v>0.52</v>
          </cell>
          <cell r="U9">
            <v>0.48</v>
          </cell>
          <cell r="V9">
            <v>0.44</v>
          </cell>
          <cell r="W9">
            <v>0.48</v>
          </cell>
          <cell r="X9">
            <v>0.37</v>
          </cell>
          <cell r="Y9">
            <v>0.43</v>
          </cell>
          <cell r="Z9">
            <v>0.47</v>
          </cell>
          <cell r="AA9">
            <v>0.36</v>
          </cell>
          <cell r="AB9">
            <v>0.4</v>
          </cell>
          <cell r="AC9">
            <v>0.38</v>
          </cell>
          <cell r="AD9">
            <v>0.64</v>
          </cell>
          <cell r="AE9">
            <v>0.61</v>
          </cell>
          <cell r="AF9">
            <v>0.53</v>
          </cell>
          <cell r="AG9">
            <v>0.53</v>
          </cell>
          <cell r="AH9">
            <v>0.52</v>
          </cell>
          <cell r="AI9">
            <v>0.5</v>
          </cell>
          <cell r="AJ9">
            <v>0.46</v>
          </cell>
          <cell r="AK9">
            <v>0.46</v>
          </cell>
          <cell r="AL9">
            <v>0.54</v>
          </cell>
          <cell r="AM9">
            <v>0.53</v>
          </cell>
          <cell r="AN9">
            <v>0.35</v>
          </cell>
          <cell r="AO9">
            <v>0.36</v>
          </cell>
          <cell r="AP9">
            <v>0.41</v>
          </cell>
          <cell r="AQ9">
            <v>0.44</v>
          </cell>
          <cell r="AR9">
            <v>0.38</v>
          </cell>
          <cell r="AS9">
            <v>0.38</v>
          </cell>
          <cell r="AT9">
            <v>0.4</v>
          </cell>
          <cell r="AU9">
            <v>0.4</v>
          </cell>
          <cell r="AV9">
            <v>0.4</v>
          </cell>
          <cell r="AW9">
            <v>0.4</v>
          </cell>
          <cell r="AX9">
            <v>0.59</v>
          </cell>
          <cell r="AY9">
            <v>0.59</v>
          </cell>
          <cell r="AZ9">
            <v>0.59</v>
          </cell>
          <cell r="BA9">
            <v>0.59</v>
          </cell>
          <cell r="BB9">
            <v>0.51</v>
          </cell>
          <cell r="BC9">
            <v>0.52</v>
          </cell>
          <cell r="BD9">
            <v>0.48</v>
          </cell>
          <cell r="BE9">
            <v>0.49</v>
          </cell>
          <cell r="BF9">
            <v>0.56999999999999995</v>
          </cell>
          <cell r="BG9">
            <v>0.55000000000000004</v>
          </cell>
        </row>
        <row r="10">
          <cell r="B10">
            <v>0.56999999999999995</v>
          </cell>
          <cell r="C10">
            <v>0.59</v>
          </cell>
          <cell r="D10">
            <v>0.63</v>
          </cell>
          <cell r="E10">
            <v>0.63</v>
          </cell>
          <cell r="F10">
            <v>0.63</v>
          </cell>
          <cell r="G10">
            <v>0.59</v>
          </cell>
          <cell r="H10">
            <v>0.59</v>
          </cell>
          <cell r="I10">
            <v>0.63</v>
          </cell>
          <cell r="J10">
            <v>0.63</v>
          </cell>
          <cell r="K10">
            <v>0.73</v>
          </cell>
          <cell r="L10">
            <v>0.63</v>
          </cell>
          <cell r="M10">
            <v>0.63</v>
          </cell>
          <cell r="N10">
            <v>0.73</v>
          </cell>
          <cell r="O10">
            <v>0.59</v>
          </cell>
          <cell r="P10">
            <v>0.68</v>
          </cell>
          <cell r="Q10">
            <v>0.45</v>
          </cell>
          <cell r="R10">
            <v>0.54</v>
          </cell>
          <cell r="S10">
            <v>0.42</v>
          </cell>
          <cell r="T10">
            <v>0.54</v>
          </cell>
          <cell r="U10">
            <v>0.51</v>
          </cell>
          <cell r="V10">
            <v>0.46</v>
          </cell>
          <cell r="W10">
            <v>0.5</v>
          </cell>
          <cell r="X10">
            <v>0.39</v>
          </cell>
          <cell r="Y10">
            <v>0.45</v>
          </cell>
          <cell r="Z10">
            <v>0.49</v>
          </cell>
          <cell r="AA10">
            <v>0.38</v>
          </cell>
          <cell r="AB10">
            <v>0.42</v>
          </cell>
          <cell r="AC10">
            <v>0.4</v>
          </cell>
          <cell r="AD10">
            <v>0.68</v>
          </cell>
          <cell r="AE10">
            <v>0.64</v>
          </cell>
          <cell r="AF10">
            <v>0.55000000000000004</v>
          </cell>
          <cell r="AG10">
            <v>0.54</v>
          </cell>
          <cell r="AH10">
            <v>0.54</v>
          </cell>
          <cell r="AI10">
            <v>0.51</v>
          </cell>
          <cell r="AJ10">
            <v>0.48</v>
          </cell>
          <cell r="AK10">
            <v>0.48</v>
          </cell>
          <cell r="AL10">
            <v>0.56000000000000005</v>
          </cell>
          <cell r="AM10">
            <v>0.56000000000000005</v>
          </cell>
          <cell r="AN10">
            <v>0.37</v>
          </cell>
          <cell r="AO10">
            <v>0.38</v>
          </cell>
          <cell r="AP10">
            <v>0.43</v>
          </cell>
          <cell r="AQ10">
            <v>0.45</v>
          </cell>
          <cell r="AR10">
            <v>0.4</v>
          </cell>
          <cell r="AS10">
            <v>0.4</v>
          </cell>
          <cell r="AT10">
            <v>0.43</v>
          </cell>
          <cell r="AU10">
            <v>0.43</v>
          </cell>
          <cell r="AV10">
            <v>0.43</v>
          </cell>
          <cell r="AW10">
            <v>0.43</v>
          </cell>
          <cell r="AX10">
            <v>0.61</v>
          </cell>
          <cell r="AY10">
            <v>0.61</v>
          </cell>
          <cell r="AZ10">
            <v>0.61</v>
          </cell>
          <cell r="BA10">
            <v>0.61</v>
          </cell>
          <cell r="BB10">
            <v>0.54</v>
          </cell>
          <cell r="BC10">
            <v>0.54</v>
          </cell>
          <cell r="BD10">
            <v>0.5</v>
          </cell>
          <cell r="BE10">
            <v>0.51</v>
          </cell>
          <cell r="BF10">
            <v>0.6</v>
          </cell>
          <cell r="BG10">
            <v>0.57999999999999996</v>
          </cell>
        </row>
        <row r="11">
          <cell r="B11">
            <v>0.59</v>
          </cell>
          <cell r="C11">
            <v>0.62</v>
          </cell>
          <cell r="D11">
            <v>0.65</v>
          </cell>
          <cell r="E11">
            <v>0.65</v>
          </cell>
          <cell r="F11">
            <v>0.65</v>
          </cell>
          <cell r="G11">
            <v>0.61</v>
          </cell>
          <cell r="H11">
            <v>0.61</v>
          </cell>
          <cell r="I11">
            <v>0.66</v>
          </cell>
          <cell r="J11">
            <v>0.66</v>
          </cell>
          <cell r="K11">
            <v>0.77</v>
          </cell>
          <cell r="L11">
            <v>0.66</v>
          </cell>
          <cell r="M11">
            <v>0.66</v>
          </cell>
          <cell r="N11">
            <v>0.77</v>
          </cell>
          <cell r="O11">
            <v>0.72</v>
          </cell>
          <cell r="P11">
            <v>0.71</v>
          </cell>
          <cell r="Q11">
            <v>0.47</v>
          </cell>
          <cell r="R11">
            <v>0.55000000000000004</v>
          </cell>
          <cell r="S11">
            <v>0.44</v>
          </cell>
          <cell r="T11">
            <v>0.56000000000000005</v>
          </cell>
          <cell r="U11">
            <v>0.53</v>
          </cell>
          <cell r="V11">
            <v>0.47</v>
          </cell>
          <cell r="W11">
            <v>0.51</v>
          </cell>
          <cell r="X11">
            <v>0.4</v>
          </cell>
          <cell r="Y11">
            <v>0.46</v>
          </cell>
          <cell r="Z11">
            <v>0.5</v>
          </cell>
          <cell r="AA11">
            <v>0.4</v>
          </cell>
          <cell r="AB11">
            <v>0.44</v>
          </cell>
          <cell r="AC11">
            <v>0.42</v>
          </cell>
          <cell r="AD11">
            <v>0.7</v>
          </cell>
          <cell r="AE11">
            <v>0.67</v>
          </cell>
          <cell r="AF11">
            <v>0.56000000000000005</v>
          </cell>
          <cell r="AG11">
            <v>0.55000000000000004</v>
          </cell>
          <cell r="AH11">
            <v>0.55000000000000004</v>
          </cell>
          <cell r="AI11">
            <v>0.52</v>
          </cell>
          <cell r="AJ11">
            <v>0.49</v>
          </cell>
          <cell r="AK11">
            <v>0.49</v>
          </cell>
          <cell r="AL11">
            <v>0.57999999999999996</v>
          </cell>
          <cell r="AM11">
            <v>0.57999999999999996</v>
          </cell>
          <cell r="AN11">
            <v>0.39</v>
          </cell>
          <cell r="AO11">
            <v>0.4</v>
          </cell>
          <cell r="AP11">
            <v>0.44</v>
          </cell>
          <cell r="AQ11">
            <v>0.47</v>
          </cell>
          <cell r="AR11">
            <v>0.42</v>
          </cell>
          <cell r="AS11">
            <v>0.42</v>
          </cell>
          <cell r="AT11">
            <v>0.44</v>
          </cell>
          <cell r="AU11">
            <v>0.44</v>
          </cell>
          <cell r="AV11">
            <v>0.44</v>
          </cell>
          <cell r="AW11">
            <v>0.44</v>
          </cell>
          <cell r="AX11">
            <v>0.63</v>
          </cell>
          <cell r="AY11">
            <v>0.63</v>
          </cell>
          <cell r="AZ11">
            <v>0.63</v>
          </cell>
          <cell r="BA11">
            <v>0.63</v>
          </cell>
          <cell r="BB11">
            <v>0.55000000000000004</v>
          </cell>
          <cell r="BC11">
            <v>0.55000000000000004</v>
          </cell>
          <cell r="BD11">
            <v>0.51</v>
          </cell>
          <cell r="BE11">
            <v>0.53</v>
          </cell>
          <cell r="BF11">
            <v>0.61</v>
          </cell>
          <cell r="BG11">
            <v>0.6</v>
          </cell>
        </row>
        <row r="12">
          <cell r="B12">
            <v>0.64</v>
          </cell>
          <cell r="C12">
            <v>0.66</v>
          </cell>
          <cell r="D12">
            <v>0.69</v>
          </cell>
          <cell r="E12">
            <v>0.69</v>
          </cell>
          <cell r="F12">
            <v>0.69</v>
          </cell>
          <cell r="G12">
            <v>0.65</v>
          </cell>
          <cell r="H12">
            <v>0.65</v>
          </cell>
          <cell r="I12">
            <v>0.69</v>
          </cell>
          <cell r="J12">
            <v>0.69</v>
          </cell>
          <cell r="K12">
            <v>0.8</v>
          </cell>
          <cell r="L12">
            <v>0.69</v>
          </cell>
          <cell r="M12">
            <v>0.69</v>
          </cell>
          <cell r="N12">
            <v>0.8</v>
          </cell>
          <cell r="O12">
            <v>0.76</v>
          </cell>
          <cell r="P12">
            <v>0.75</v>
          </cell>
          <cell r="Q12">
            <v>0.49</v>
          </cell>
          <cell r="R12">
            <v>0.56999999999999995</v>
          </cell>
          <cell r="S12">
            <v>0.46</v>
          </cell>
          <cell r="T12">
            <v>0.59</v>
          </cell>
          <cell r="U12">
            <v>0.56000000000000005</v>
          </cell>
          <cell r="V12">
            <v>0.48</v>
          </cell>
          <cell r="W12">
            <v>0.53</v>
          </cell>
          <cell r="X12">
            <v>0.41</v>
          </cell>
          <cell r="Y12">
            <v>0.47</v>
          </cell>
          <cell r="Z12">
            <v>0.52</v>
          </cell>
          <cell r="AA12">
            <v>0.41</v>
          </cell>
          <cell r="AB12">
            <v>0.46</v>
          </cell>
          <cell r="AC12">
            <v>0.44</v>
          </cell>
          <cell r="AD12">
            <v>0.73</v>
          </cell>
          <cell r="AE12">
            <v>0.69</v>
          </cell>
          <cell r="AF12">
            <v>0.56999999999999995</v>
          </cell>
          <cell r="AG12">
            <v>0.56999999999999995</v>
          </cell>
          <cell r="AH12">
            <v>0.56999999999999995</v>
          </cell>
          <cell r="AI12">
            <v>0.54</v>
          </cell>
          <cell r="AJ12">
            <v>0.51</v>
          </cell>
          <cell r="AK12">
            <v>0.51</v>
          </cell>
          <cell r="AL12">
            <v>0.61</v>
          </cell>
          <cell r="AM12">
            <v>0.6</v>
          </cell>
          <cell r="AN12">
            <v>0.41</v>
          </cell>
          <cell r="AO12">
            <v>0.42</v>
          </cell>
          <cell r="AP12">
            <v>0.46</v>
          </cell>
          <cell r="AQ12">
            <v>0.49</v>
          </cell>
          <cell r="AR12">
            <v>0.44</v>
          </cell>
          <cell r="AS12">
            <v>0.44</v>
          </cell>
          <cell r="AT12">
            <v>0.46</v>
          </cell>
          <cell r="AU12">
            <v>0.46</v>
          </cell>
          <cell r="AV12">
            <v>0.46</v>
          </cell>
          <cell r="AW12">
            <v>0.46</v>
          </cell>
          <cell r="AX12">
            <v>0.66</v>
          </cell>
          <cell r="AY12">
            <v>0.66</v>
          </cell>
          <cell r="AZ12">
            <v>0.66</v>
          </cell>
          <cell r="BA12">
            <v>0.66</v>
          </cell>
          <cell r="BB12">
            <v>0.56999999999999995</v>
          </cell>
          <cell r="BC12">
            <v>0.56999999999999995</v>
          </cell>
          <cell r="BD12">
            <v>0.53</v>
          </cell>
          <cell r="BE12">
            <v>0.54</v>
          </cell>
          <cell r="BF12">
            <v>0.64</v>
          </cell>
          <cell r="BG12">
            <v>0.62</v>
          </cell>
        </row>
        <row r="13">
          <cell r="B13">
            <v>0.66</v>
          </cell>
          <cell r="C13">
            <v>0.67</v>
          </cell>
          <cell r="D13">
            <v>0.71</v>
          </cell>
          <cell r="E13">
            <v>0.71</v>
          </cell>
          <cell r="F13">
            <v>0.71</v>
          </cell>
          <cell r="G13">
            <v>0.68</v>
          </cell>
          <cell r="H13">
            <v>0.68</v>
          </cell>
          <cell r="I13">
            <v>0.71</v>
          </cell>
          <cell r="J13">
            <v>0.71</v>
          </cell>
          <cell r="K13">
            <v>0.82</v>
          </cell>
          <cell r="L13">
            <v>0.71</v>
          </cell>
          <cell r="M13">
            <v>0.71</v>
          </cell>
          <cell r="N13">
            <v>0.82</v>
          </cell>
          <cell r="O13">
            <v>0.78</v>
          </cell>
          <cell r="P13">
            <v>0.77</v>
          </cell>
          <cell r="Q13">
            <v>0.51</v>
          </cell>
          <cell r="R13">
            <v>0.59</v>
          </cell>
          <cell r="S13">
            <v>0.48</v>
          </cell>
          <cell r="T13">
            <v>0.6</v>
          </cell>
          <cell r="U13">
            <v>0.57999999999999996</v>
          </cell>
          <cell r="V13">
            <v>0.49</v>
          </cell>
          <cell r="W13">
            <v>0.54</v>
          </cell>
          <cell r="X13">
            <v>0.42</v>
          </cell>
          <cell r="Y13">
            <v>0.48</v>
          </cell>
          <cell r="Z13">
            <v>0.53</v>
          </cell>
          <cell r="AA13">
            <v>0.41</v>
          </cell>
          <cell r="AB13">
            <v>0.47</v>
          </cell>
          <cell r="AC13">
            <v>0.45</v>
          </cell>
          <cell r="AD13">
            <v>0.75</v>
          </cell>
          <cell r="AE13">
            <v>0.71</v>
          </cell>
          <cell r="AF13">
            <v>0.57999999999999996</v>
          </cell>
          <cell r="AG13">
            <v>0.57999999999999996</v>
          </cell>
          <cell r="AH13">
            <v>0.57999999999999996</v>
          </cell>
          <cell r="AI13">
            <v>0.54</v>
          </cell>
          <cell r="AJ13">
            <v>0.52</v>
          </cell>
          <cell r="AK13">
            <v>0.52</v>
          </cell>
          <cell r="AL13">
            <v>0.62</v>
          </cell>
          <cell r="AM13">
            <v>0.62</v>
          </cell>
          <cell r="AN13">
            <v>0.42</v>
          </cell>
          <cell r="AO13">
            <v>0.43</v>
          </cell>
          <cell r="AP13">
            <v>0.47</v>
          </cell>
          <cell r="AQ13">
            <v>0.5</v>
          </cell>
          <cell r="AR13">
            <v>0.46</v>
          </cell>
          <cell r="AS13">
            <v>0.45</v>
          </cell>
          <cell r="AT13">
            <v>0.48</v>
          </cell>
          <cell r="AU13">
            <v>0.48</v>
          </cell>
          <cell r="AV13">
            <v>0.48</v>
          </cell>
          <cell r="AW13">
            <v>0.48</v>
          </cell>
          <cell r="AX13">
            <v>0.68</v>
          </cell>
          <cell r="AY13">
            <v>0.68</v>
          </cell>
          <cell r="AZ13">
            <v>0.68</v>
          </cell>
          <cell r="BA13">
            <v>0.68</v>
          </cell>
          <cell r="BB13">
            <v>0.57999999999999996</v>
          </cell>
          <cell r="BC13">
            <v>0.59</v>
          </cell>
          <cell r="BD13">
            <v>0.54</v>
          </cell>
          <cell r="BE13">
            <v>0.55000000000000004</v>
          </cell>
          <cell r="BF13">
            <v>0.65</v>
          </cell>
          <cell r="BG13">
            <v>0.63</v>
          </cell>
        </row>
      </sheetData>
      <sheetData sheetId="2">
        <row r="4">
          <cell r="B4">
            <v>0.2</v>
          </cell>
          <cell r="C4">
            <v>0.21</v>
          </cell>
          <cell r="D4">
            <v>0.25</v>
          </cell>
          <cell r="E4">
            <v>0.25</v>
          </cell>
          <cell r="F4">
            <v>0.25</v>
          </cell>
          <cell r="G4">
            <v>0.21</v>
          </cell>
          <cell r="H4">
            <v>0.21</v>
          </cell>
          <cell r="U4">
            <v>0.2</v>
          </cell>
        </row>
        <row r="5">
          <cell r="B5">
            <v>0.26</v>
          </cell>
          <cell r="C5">
            <v>0.28000000000000003</v>
          </cell>
          <cell r="D5">
            <v>0.33</v>
          </cell>
          <cell r="E5">
            <v>0.33</v>
          </cell>
          <cell r="F5">
            <v>0.33</v>
          </cell>
          <cell r="G5">
            <v>0.27</v>
          </cell>
          <cell r="H5">
            <v>0.27</v>
          </cell>
          <cell r="U5">
            <v>0.26</v>
          </cell>
        </row>
        <row r="6">
          <cell r="B6">
            <v>0.3</v>
          </cell>
          <cell r="C6">
            <v>0.32</v>
          </cell>
          <cell r="D6">
            <v>0.38</v>
          </cell>
          <cell r="E6">
            <v>0.38</v>
          </cell>
          <cell r="F6">
            <v>0.38</v>
          </cell>
          <cell r="G6">
            <v>0.31</v>
          </cell>
          <cell r="H6">
            <v>0.31</v>
          </cell>
          <cell r="U6">
            <v>0.3</v>
          </cell>
        </row>
        <row r="7">
          <cell r="B7">
            <v>0.34</v>
          </cell>
          <cell r="C7">
            <v>0.36</v>
          </cell>
          <cell r="D7">
            <v>0.44</v>
          </cell>
          <cell r="E7">
            <v>0.44</v>
          </cell>
          <cell r="F7">
            <v>0.44</v>
          </cell>
          <cell r="G7">
            <v>0.36</v>
          </cell>
          <cell r="H7">
            <v>0.36</v>
          </cell>
          <cell r="U7">
            <v>0.34</v>
          </cell>
        </row>
        <row r="8">
          <cell r="B8">
            <v>0.38</v>
          </cell>
          <cell r="C8">
            <v>0.4</v>
          </cell>
          <cell r="D8">
            <v>0.48</v>
          </cell>
          <cell r="E8">
            <v>0.48</v>
          </cell>
          <cell r="F8">
            <v>0.48</v>
          </cell>
          <cell r="G8">
            <v>0.4</v>
          </cell>
          <cell r="H8">
            <v>0.4</v>
          </cell>
          <cell r="U8">
            <v>0.37</v>
          </cell>
        </row>
        <row r="9">
          <cell r="B9">
            <v>0.43</v>
          </cell>
          <cell r="C9">
            <v>0.47</v>
          </cell>
          <cell r="D9">
            <v>0.54</v>
          </cell>
          <cell r="E9">
            <v>0.54</v>
          </cell>
          <cell r="F9">
            <v>0.54</v>
          </cell>
          <cell r="G9">
            <v>0.45</v>
          </cell>
          <cell r="H9">
            <v>0.45</v>
          </cell>
          <cell r="U9">
            <v>0.42</v>
          </cell>
        </row>
        <row r="10">
          <cell r="B10">
            <v>0.47</v>
          </cell>
          <cell r="C10">
            <v>0.5</v>
          </cell>
          <cell r="D10">
            <v>0.57999999999999996</v>
          </cell>
          <cell r="E10">
            <v>0.57999999999999996</v>
          </cell>
          <cell r="F10">
            <v>0.57999999999999996</v>
          </cell>
          <cell r="G10">
            <v>0.5</v>
          </cell>
          <cell r="H10">
            <v>0.5</v>
          </cell>
          <cell r="U10">
            <v>0.46</v>
          </cell>
        </row>
        <row r="11">
          <cell r="B11">
            <v>0.5</v>
          </cell>
          <cell r="C11">
            <v>0.53</v>
          </cell>
          <cell r="D11">
            <v>0.61</v>
          </cell>
          <cell r="E11">
            <v>0.61</v>
          </cell>
          <cell r="F11">
            <v>0.61</v>
          </cell>
          <cell r="G11">
            <v>0.52</v>
          </cell>
          <cell r="H11">
            <v>0.52</v>
          </cell>
          <cell r="U11">
            <v>0.48</v>
          </cell>
        </row>
        <row r="12">
          <cell r="B12">
            <v>0.54</v>
          </cell>
          <cell r="C12">
            <v>0.57999999999999996</v>
          </cell>
          <cell r="D12">
            <v>0.65</v>
          </cell>
          <cell r="E12">
            <v>0.65</v>
          </cell>
          <cell r="F12">
            <v>0.65</v>
          </cell>
          <cell r="G12">
            <v>0.56000000000000005</v>
          </cell>
          <cell r="H12">
            <v>0.56000000000000005</v>
          </cell>
          <cell r="U12">
            <v>0.52</v>
          </cell>
        </row>
        <row r="13">
          <cell r="B13">
            <v>0.56999999999999995</v>
          </cell>
          <cell r="C13">
            <v>0.61</v>
          </cell>
          <cell r="D13">
            <v>0.67</v>
          </cell>
          <cell r="E13">
            <v>0.67</v>
          </cell>
          <cell r="F13">
            <v>0.67</v>
          </cell>
          <cell r="G13">
            <v>0.59</v>
          </cell>
          <cell r="H13">
            <v>0.59</v>
          </cell>
          <cell r="U13">
            <v>0.54</v>
          </cell>
        </row>
      </sheetData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utput"/>
      <sheetName val="Result"/>
      <sheetName val="Sensitivity of Senior Debt"/>
      <sheetName val="Combined Summary"/>
      <sheetName val="Summary "/>
      <sheetName val="Summary 2"/>
      <sheetName val="Combined Statements"/>
      <sheetName val="Statements"/>
      <sheetName val="Statements 2"/>
      <sheetName val="Cash dedication"/>
      <sheetName val="Cash dedication 2"/>
      <sheetName val="Tax and depreciation"/>
      <sheetName val="Tax and depreciation 2"/>
      <sheetName val="Loans"/>
      <sheetName val="Loans 2"/>
      <sheetName val="Funding plan"/>
      <sheetName val="Funding plan 2"/>
      <sheetName val="Revenues"/>
      <sheetName val="Revenues 2"/>
      <sheetName val="Time based assumptions"/>
      <sheetName val="Non-time based assumptions"/>
      <sheetName val="Scenario table"/>
      <sheetName val="Printing Buttons"/>
      <sheetName val="Printing Buttons 2"/>
      <sheetName val="Macro Ref"/>
      <sheetName val="Macro Ref 2"/>
      <sheetName val="Recalc Macro"/>
      <sheetName val="Scenario Macro"/>
      <sheetName val="Breakeven Macro"/>
      <sheetName val="Print Macros"/>
      <sheetName val="module1"/>
      <sheetName val="Module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算表紙"/>
      <sheetName val="入力"/>
      <sheetName val="明細(COST)"/>
      <sheetName val="提出表紙"/>
      <sheetName val="提出明細"/>
      <sheetName val="業者別ｺｽﾄ"/>
      <sheetName val="水管材料"/>
      <sheetName val="水管工事積算"/>
      <sheetName val="直流電源装置"/>
      <sheetName val="無停電電源装置"/>
      <sheetName val="発電機"/>
      <sheetName val="DCS"/>
      <sheetName val="ごみクレーンシステム"/>
      <sheetName val="灰クレーンシステム "/>
      <sheetName val="計量システム"/>
      <sheetName val="４分析計"/>
      <sheetName val="温度計"/>
      <sheetName val="気象観測計"/>
      <sheetName val="ピトー管"/>
      <sheetName val="工業計器（一般）"/>
      <sheetName val="ITV装置"/>
      <sheetName val="電油操作器"/>
      <sheetName val="タービンバイパス弁"/>
      <sheetName val="調節弁"/>
      <sheetName val="ＨＣＬ計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業  者  名</v>
          </cell>
        </row>
        <row r="10">
          <cell r="C10" t="str">
            <v>機器冷却塔</v>
          </cell>
        </row>
        <row r="11">
          <cell r="C11" t="str">
            <v>機器冷却水揚水ﾎﾟﾝﾌﾟ</v>
          </cell>
        </row>
        <row r="12">
          <cell r="C12" t="str">
            <v>機器冷却水揚水ﾎﾟﾝﾌﾟ電動機</v>
          </cell>
        </row>
        <row r="13">
          <cell r="C13" t="str">
            <v>給じん装置</v>
          </cell>
        </row>
        <row r="14">
          <cell r="C14" t="str">
            <v>ｹｰｽｺﾝﾍﾞｱ</v>
          </cell>
        </row>
        <row r="15">
          <cell r="C15" t="str">
            <v>減温塔用部品</v>
          </cell>
        </row>
        <row r="16">
          <cell r="C16" t="str">
            <v>ごみｸﾚｰﾝ</v>
          </cell>
        </row>
        <row r="17">
          <cell r="C17" t="str">
            <v>ごみﾊﾞｹｯﾄ</v>
          </cell>
        </row>
        <row r="18">
          <cell r="C18" t="str">
            <v>混練り機</v>
          </cell>
        </row>
        <row r="19">
          <cell r="C19" t="str">
            <v>主灰出しｺﾝﾍﾞｱ</v>
          </cell>
        </row>
        <row r="20">
          <cell r="C20" t="str">
            <v>純水装置</v>
          </cell>
        </row>
        <row r="21">
          <cell r="C21" t="str">
            <v>焼却灰搬出装置</v>
          </cell>
        </row>
        <row r="22">
          <cell r="C22" t="str">
            <v>助燃ﾊﾞｰﾅ</v>
          </cell>
        </row>
        <row r="23">
          <cell r="C23" t="str">
            <v>ｽｸﾘｭｰｺﾝﾍﾞｱ</v>
          </cell>
        </row>
        <row r="24">
          <cell r="C24" t="str">
            <v>ｽｰﾄﾌﾞﾛﾜ制御盤・ﾊﾞﾙﾌﾞ</v>
          </cell>
        </row>
        <row r="25">
          <cell r="C25" t="str">
            <v>ｽｰﾄﾌﾞﾛﾜ本体</v>
          </cell>
        </row>
        <row r="26">
          <cell r="C26" t="str">
            <v>精電ｱ</v>
          </cell>
        </row>
        <row r="27">
          <cell r="C27" t="str">
            <v>耐火物工事費</v>
          </cell>
        </row>
        <row r="28">
          <cell r="C28" t="str">
            <v>脱気器給水ﾎﾟﾝﾌﾟ</v>
          </cell>
        </row>
        <row r="29">
          <cell r="C29" t="str">
            <v>脱気器給水ﾎﾟﾝﾌﾟ電動機</v>
          </cell>
        </row>
        <row r="30">
          <cell r="C30" t="str">
            <v>ﾀﾞﾝﾋﾟﾝｸﾞﾎﾞｯｸｽ</v>
          </cell>
        </row>
        <row r="31">
          <cell r="C31" t="str">
            <v>ﾀｰﾋﾞﾝ復水器</v>
          </cell>
        </row>
        <row r="32">
          <cell r="C32" t="str">
            <v>ﾀｰﾋﾞﾝ部品(新日造ｴﾝｼﾞ)</v>
          </cell>
        </row>
        <row r="33">
          <cell r="C33" t="str">
            <v>定量供給装置</v>
          </cell>
        </row>
        <row r="34">
          <cell r="C34" t="str">
            <v>投入扉</v>
          </cell>
        </row>
        <row r="35">
          <cell r="C35" t="str">
            <v>投入ﾎｯﾊﾟｰｼｭｰﾄ</v>
          </cell>
        </row>
        <row r="36">
          <cell r="C36" t="str">
            <v>ﾄﾗｯｸｽｹｰﾙ</v>
          </cell>
        </row>
        <row r="37">
          <cell r="C37" t="str">
            <v>熱交換器</v>
          </cell>
        </row>
        <row r="38">
          <cell r="C38" t="str">
            <v>燃焼設備</v>
          </cell>
        </row>
        <row r="39">
          <cell r="C39" t="str">
            <v>灰押し出し装置</v>
          </cell>
        </row>
        <row r="40">
          <cell r="C40" t="str">
            <v>灰ｸﾚｰﾝ</v>
          </cell>
        </row>
        <row r="41">
          <cell r="C41" t="str">
            <v>ﾊﾞｸﾞﾌｨﾙﾀｰ用ｺﾝﾍﾞｱ部品</v>
          </cell>
        </row>
        <row r="42">
          <cell r="C42" t="str">
            <v>ﾊﾞｸﾞﾌｨﾙﾀｰ用ﾋｰﾀｰ</v>
          </cell>
        </row>
        <row r="43">
          <cell r="C43" t="str">
            <v>ﾎﾞｲﾗ給水ﾎﾟﾝﾌﾟ</v>
          </cell>
        </row>
        <row r="44">
          <cell r="C44" t="str">
            <v>ﾎﾞｲﾗ給水ﾎﾟﾝﾌﾟ電動機</v>
          </cell>
        </row>
        <row r="45">
          <cell r="C45" t="str">
            <v>ﾎﾞｲﾗ第1･2煙道</v>
          </cell>
        </row>
        <row r="46">
          <cell r="C46" t="str">
            <v>ﾎﾞｲﾗ第1･2煙道肉盛り</v>
          </cell>
        </row>
        <row r="47">
          <cell r="C47" t="str">
            <v>ﾎﾞｲﾗ第3煙道</v>
          </cell>
        </row>
        <row r="48">
          <cell r="C48" t="str">
            <v>ﾎﾞｲﾗ灰搬出装置</v>
          </cell>
        </row>
        <row r="49">
          <cell r="C49" t="str">
            <v>火格子下ﾎｯﾊﾟｰｼｭｰﾄ</v>
          </cell>
        </row>
        <row r="50">
          <cell r="C50" t="str">
            <v>SAH</v>
          </cell>
        </row>
        <row r="51">
          <cell r="C51" t="str">
            <v>R/H</v>
          </cell>
        </row>
        <row r="52">
          <cell r="C52" t="str">
            <v>ろ過塔</v>
          </cell>
        </row>
        <row r="53">
          <cell r="C53" t="str">
            <v>冷却水ｻﾝﾌﾟﾘﾝｸﾞｸｰﾗｰ</v>
          </cell>
        </row>
        <row r="54">
          <cell r="C54" t="str">
            <v>油圧ﾕﾆｯﾄ</v>
          </cell>
        </row>
        <row r="81">
          <cell r="C81" t="str">
            <v>発注先未定(工事)</v>
          </cell>
        </row>
        <row r="87">
          <cell r="C87" t="str">
            <v>機器冷却塔工事費</v>
          </cell>
        </row>
        <row r="88">
          <cell r="C88" t="str">
            <v>機器冷却水揚水ﾎﾟﾝﾌﾟ工事費</v>
          </cell>
        </row>
        <row r="89">
          <cell r="C89" t="str">
            <v>ｹｰｽｺﾝﾍﾞｱ工事費</v>
          </cell>
        </row>
        <row r="90">
          <cell r="C90" t="str">
            <v>減温塔用ｽｸﾘｭｰｺﾝﾍﾞｱ工事費</v>
          </cell>
        </row>
        <row r="91">
          <cell r="C91" t="str">
            <v>混練り機工事費</v>
          </cell>
        </row>
        <row r="92">
          <cell r="C92" t="str">
            <v>主灰出しｺﾝﾍﾞｱ工事費</v>
          </cell>
        </row>
        <row r="93">
          <cell r="C93" t="str">
            <v>純水装置電気工事費</v>
          </cell>
        </row>
        <row r="94">
          <cell r="C94" t="str">
            <v>焼却灰搬出装置工事費</v>
          </cell>
        </row>
        <row r="95">
          <cell r="C95" t="str">
            <v>ｽｰﾄﾌﾞﾛﾜ工事費</v>
          </cell>
        </row>
        <row r="96">
          <cell r="C96" t="str">
            <v>脱気器給水ﾎﾟﾝﾌﾟ取替工事費</v>
          </cell>
        </row>
        <row r="97">
          <cell r="C97" t="str">
            <v>ﾀｰﾋﾞﾝ復水器工事費</v>
          </cell>
        </row>
        <row r="98">
          <cell r="C98" t="str">
            <v>ﾀｰﾋﾞﾝ整備工事費</v>
          </cell>
        </row>
        <row r="99">
          <cell r="C99" t="str">
            <v>ﾀﾞﾝﾋﾟﾝｸﾞﾎﾞｯｸｽ工事費</v>
          </cell>
        </row>
        <row r="100">
          <cell r="C100" t="str">
            <v>定量供給装置工事費</v>
          </cell>
        </row>
        <row r="101">
          <cell r="C101" t="str">
            <v>投入扉工事費</v>
          </cell>
        </row>
        <row r="102">
          <cell r="C102" t="str">
            <v>投入ﾎｯﾊﾟｰｼｭｰﾄ工事費</v>
          </cell>
        </row>
        <row r="103">
          <cell r="C103" t="str">
            <v>ﾄﾗｯｸｽｹｰﾙ更新工事費</v>
          </cell>
        </row>
        <row r="104">
          <cell r="C104" t="str">
            <v>熱交換器工事費</v>
          </cell>
        </row>
        <row r="105">
          <cell r="C105" t="str">
            <v>灰押し出し装置工事費</v>
          </cell>
        </row>
        <row r="106">
          <cell r="C106" t="str">
            <v>ﾊﾞｸﾞﾌｨﾙﾀｰ用ｺﾝﾍﾞｱ工事費</v>
          </cell>
        </row>
        <row r="107">
          <cell r="C107" t="str">
            <v>火格子工事費</v>
          </cell>
        </row>
        <row r="108">
          <cell r="C108" t="str">
            <v>火格子下ﾎｯﾊﾟｰｼｭｰﾄ工事費</v>
          </cell>
        </row>
        <row r="109">
          <cell r="C109" t="str">
            <v>備品ﾘｰｽ費</v>
          </cell>
        </row>
        <row r="110">
          <cell r="C110" t="str">
            <v>ﾎﾞｲﾗ給水ﾎﾟﾝﾌﾟ取替工事費</v>
          </cell>
        </row>
        <row r="111">
          <cell r="C111" t="str">
            <v>ﾎﾞｲﾗ第3煙道工事費</v>
          </cell>
        </row>
        <row r="112">
          <cell r="C112" t="str">
            <v>ﾎﾞｲﾗ灰搬出装置工事費</v>
          </cell>
        </row>
        <row r="113">
          <cell r="C113" t="str">
            <v>油圧ﾕﾆｯﾄ工事費</v>
          </cell>
        </row>
        <row r="114">
          <cell r="C114" t="str">
            <v>SAH工事費</v>
          </cell>
        </row>
        <row r="115">
          <cell r="C115" t="str">
            <v>R/H工事費</v>
          </cell>
        </row>
        <row r="116">
          <cell r="C116" t="str">
            <v>ろ過塔工事費</v>
          </cell>
        </row>
        <row r="148">
          <cell r="C148" t="str">
            <v>電G</v>
          </cell>
        </row>
        <row r="149">
          <cell r="C149" t="str">
            <v>富士電機</v>
          </cell>
        </row>
        <row r="150">
          <cell r="C150" t="str">
            <v>シーテック</v>
          </cell>
        </row>
        <row r="151">
          <cell r="C151" t="str">
            <v>トーヨーコーポレーション</v>
          </cell>
        </row>
        <row r="152">
          <cell r="C152" t="str">
            <v>扶洋（電）</v>
          </cell>
        </row>
        <row r="153">
          <cell r="C153" t="str">
            <v>和信商会</v>
          </cell>
        </row>
        <row r="154">
          <cell r="C154" t="str">
            <v>明西エンジニアリング</v>
          </cell>
        </row>
        <row r="155">
          <cell r="C155" t="str">
            <v>明西エンジニアリングＶＳ</v>
          </cell>
        </row>
        <row r="156">
          <cell r="C156" t="str">
            <v>精電ア</v>
          </cell>
        </row>
        <row r="157">
          <cell r="C157" t="str">
            <v>精電シス</v>
          </cell>
        </row>
        <row r="158">
          <cell r="C158" t="str">
            <v>グリーンブルー</v>
          </cell>
        </row>
        <row r="159">
          <cell r="C159" t="str">
            <v>京都電子工業</v>
          </cell>
        </row>
        <row r="160">
          <cell r="C160" t="str">
            <v>木内計測</v>
          </cell>
        </row>
        <row r="161">
          <cell r="C161" t="str">
            <v>日本ﾊｲﾃｸ</v>
          </cell>
        </row>
        <row r="162">
          <cell r="C162" t="str">
            <v>日本ﾌｨｯｼｬｰ</v>
          </cell>
        </row>
        <row r="163">
          <cell r="C163" t="str">
            <v>ニレコ計装</v>
          </cell>
        </row>
        <row r="164">
          <cell r="C164" t="str">
            <v>日立国際電気サービス</v>
          </cell>
        </row>
        <row r="165">
          <cell r="C165" t="str">
            <v>基礎</v>
          </cell>
        </row>
        <row r="167">
          <cell r="C167" t="str">
            <v>小笠原計器</v>
          </cell>
        </row>
        <row r="168">
          <cell r="C168" t="str">
            <v>ﾀｰﾋﾞﾝ発電機</v>
          </cell>
        </row>
        <row r="169">
          <cell r="C169" t="str">
            <v>DCS更新</v>
          </cell>
        </row>
        <row r="170">
          <cell r="C170" t="str">
            <v>ごみｸﾚｰﾝ自動運転装置更新</v>
          </cell>
        </row>
        <row r="171">
          <cell r="C171" t="str">
            <v>灰ｸﾚｰﾝ自動運転装置更新</v>
          </cell>
        </row>
        <row r="172">
          <cell r="C172" t="str">
            <v>新川電機</v>
          </cell>
        </row>
        <row r="173">
          <cell r="C173" t="str">
            <v>自動計量装置更新</v>
          </cell>
        </row>
        <row r="174">
          <cell r="C174" t="str">
            <v>工業計器更新</v>
          </cell>
        </row>
        <row r="175">
          <cell r="C175" t="str">
            <v>中北製作所</v>
          </cell>
        </row>
        <row r="176">
          <cell r="C176" t="str">
            <v>日本測器</v>
          </cell>
        </row>
        <row r="177">
          <cell r="C177" t="str">
            <v>4成分分析計更新</v>
          </cell>
        </row>
        <row r="178">
          <cell r="C178" t="str">
            <v>ﾀｰﾋﾞﾝﾊﾞｲﾊﾟｽ弁更新</v>
          </cell>
        </row>
        <row r="179">
          <cell r="C179" t="str">
            <v>トーヨーコーポレーション（部品）</v>
          </cell>
        </row>
        <row r="180">
          <cell r="C180" t="str">
            <v>山里産業</v>
          </cell>
        </row>
        <row r="182">
          <cell r="C182" t="str">
            <v>ｺｽﾄ合計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PL･BS"/>
      <sheetName val="補助金起債算定"/>
      <sheetName val="割賦"/>
      <sheetName val="修繕費計算"/>
      <sheetName val="税計算"/>
      <sheetName val="税計算 (経常ベース)"/>
    </sheetNames>
    <sheetDataSet>
      <sheetData sheetId="0" refreshError="1">
        <row r="66">
          <cell r="S66">
            <v>3.1E-2</v>
          </cell>
        </row>
        <row r="70">
          <cell r="S70">
            <v>3.1E-2</v>
          </cell>
        </row>
        <row r="74">
          <cell r="S74">
            <v>0.05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C4">
            <v>383.4</v>
          </cell>
        </row>
      </sheetData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計概要"/>
      <sheetName val="0ページ"/>
      <sheetName val="内訳"/>
      <sheetName val="明細（給水）"/>
      <sheetName val="明細（衛生器具） "/>
      <sheetName val="明細（排水通気） "/>
      <sheetName val="明細（冷暖房）"/>
      <sheetName val="明細（換気）"/>
      <sheetName val="明細（撤去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かがみ"/>
      <sheetName val="配水管路図デジタル"/>
      <sheetName val="配水管路図アナログ"/>
      <sheetName val="代価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0"/>
      <sheetName val="1,000"/>
      <sheetName val="2,500"/>
      <sheetName val="5,000"/>
      <sheetName val="10,000"/>
      <sheetName val="簡易水準・空三・標定点・刺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収支"/>
      <sheetName val="使い方"/>
      <sheetName val="フロー"/>
      <sheetName val="入力"/>
      <sheetName val="定格_焼却2_溶融1"/>
      <sheetName val="高質_焼却2_溶融1"/>
      <sheetName val="基準_焼却2_溶融1"/>
      <sheetName val="低質_焼却3_溶融1"/>
      <sheetName val="高質_焼却3_溶融2"/>
      <sheetName val="基準_焼却3_溶融1"/>
      <sheetName val="高質_焼却のみ"/>
      <sheetName val="基準_焼却のみ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代価表 (2)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"/>
      <sheetName val="運航計算"/>
      <sheetName val="代価表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見積書"/>
      <sheetName val="内訳書"/>
      <sheetName val="表紙"/>
      <sheetName val="項目"/>
      <sheetName val="印刷"/>
      <sheetName val="基本"/>
      <sheetName val="S7"/>
      <sheetName val="S8"/>
      <sheetName val="S9"/>
      <sheetName val="S10"/>
      <sheetName val="S11"/>
      <sheetName val="見積書　ひな形　㈱大光"/>
    </sheetNames>
    <sheetDataSet>
      <sheetData sheetId="0"/>
      <sheetData sheetId="1"/>
      <sheetData sheetId="2"/>
      <sheetData sheetId="3">
        <row r="3">
          <cell r="S3" t="str">
            <v>平成　　年　　月　　日まで</v>
          </cell>
          <cell r="X3" t="str">
            <v>米谷</v>
          </cell>
        </row>
        <row r="4">
          <cell r="S4">
            <v>45962</v>
          </cell>
          <cell r="X4" t="str">
            <v>荒井</v>
          </cell>
        </row>
        <row r="5">
          <cell r="S5">
            <v>46054</v>
          </cell>
          <cell r="X5" t="str">
            <v>杉田</v>
          </cell>
          <cell r="Z5" t="str">
            <v>札幌リサイクル骨材㈱</v>
          </cell>
        </row>
        <row r="6">
          <cell r="S6">
            <v>44264</v>
          </cell>
          <cell r="X6" t="str">
            <v>城田</v>
          </cell>
          <cell r="Z6" t="str">
            <v>エコパーク</v>
          </cell>
        </row>
        <row r="7">
          <cell r="X7" t="str">
            <v>米谷、荒井</v>
          </cell>
          <cell r="Z7" t="str">
            <v>札幌市ごみ資源化工場</v>
          </cell>
        </row>
        <row r="8">
          <cell r="Z8" t="str">
            <v>角山開発㈱</v>
          </cell>
        </row>
        <row r="9">
          <cell r="Z9" t="str">
            <v>㈱協和環境サービス</v>
          </cell>
        </row>
        <row r="10">
          <cell r="Z10" t="str">
            <v>三基開発（株）</v>
          </cell>
        </row>
        <row r="11">
          <cell r="Z11" t="str">
            <v>北清企業（株）</v>
          </cell>
        </row>
        <row r="12">
          <cell r="Z12" t="str">
            <v>R&amp;E</v>
          </cell>
        </row>
        <row r="13">
          <cell r="Z13" t="str">
            <v xml:space="preserve">札幌市篠路清掃工場 </v>
          </cell>
        </row>
        <row r="14">
          <cell r="Z14" t="str">
            <v xml:space="preserve">札幌市山口処理場 </v>
          </cell>
        </row>
        <row r="15">
          <cell r="Z15" t="str">
            <v>札幌市発寒清掃工場</v>
          </cell>
        </row>
        <row r="16">
          <cell r="Z16" t="str">
            <v>札幌市駒岡清掃工場</v>
          </cell>
        </row>
      </sheetData>
      <sheetData sheetId="4"/>
      <sheetData sheetId="5"/>
      <sheetData sheetId="6">
        <row r="23">
          <cell r="R23">
            <v>1200</v>
          </cell>
        </row>
      </sheetData>
      <sheetData sheetId="7">
        <row r="23">
          <cell r="R23">
            <v>0</v>
          </cell>
        </row>
      </sheetData>
      <sheetData sheetId="8">
        <row r="23">
          <cell r="R23">
            <v>0</v>
          </cell>
        </row>
      </sheetData>
      <sheetData sheetId="9"/>
      <sheetData sheetId="10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ｲﾝﾌﾟｯﾄ表"/>
      <sheetName val="リプラ内訳"/>
      <sheetName val="リプラ内訳(採用)"/>
      <sheetName val="ﾘﾌﾟﾗ年別(H15申)"/>
      <sheetName val="リ年別(H15申)"/>
      <sheetName val="ﾘﾌﾟﾗ諸1(H15申)"/>
      <sheetName val="ﾘﾌﾟﾗ諸2+諸3(H15申)"/>
      <sheetName val="リ年別(H15申)(採用)"/>
      <sheetName val="リ諸1(H15申)"/>
      <sheetName val="リ諸1(H15申)(採用)"/>
      <sheetName val="リ諸2(H15申)"/>
      <sheetName val="リ諸2(H15申) (2)"/>
      <sheetName val="リ年別（旧)"/>
      <sheetName val="まとめ"/>
      <sheetName val="リ年別 "/>
      <sheetName val="リ年別(採用)(H15申)"/>
      <sheetName val="リ年別(採用)"/>
      <sheetName val="リ諸1"/>
      <sheetName val="リ(諸2+諸3)"/>
      <sheetName val="リ諸2"/>
      <sheetName val="リ諸3"/>
    </sheetNames>
    <sheetDataSet>
      <sheetData sheetId="0">
        <row r="7">
          <cell r="D7">
            <v>6.8900000000000003E-2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対標設置"/>
      <sheetName val="対標撤収"/>
    </sheetNames>
    <sheetDataSet>
      <sheetData sheetId="0" refreshError="1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ｲﾝﾌﾟｯﾄ表"/>
      <sheetName val="リプラ内訳"/>
      <sheetName val="リプラ内訳(採用)"/>
      <sheetName val="ﾘﾌﾟﾗ年別(H15申)"/>
      <sheetName val="リ年別(H15申)"/>
      <sheetName val="ﾘﾌﾟﾗ諸1(H15申)"/>
      <sheetName val="ﾘﾌﾟﾗ諸2+諸3(H15申)"/>
      <sheetName val="リ年別(H15申)(採用)"/>
      <sheetName val="リ諸1(H15申)"/>
      <sheetName val="リ諸1(H15申)(採用)"/>
      <sheetName val="リ諸2(H15申)"/>
      <sheetName val="リ諸2(H15申) (2)"/>
      <sheetName val="リ年別（旧)"/>
      <sheetName val="まとめ"/>
      <sheetName val="リ年別 "/>
      <sheetName val="リ年別(採用)(H15申)"/>
      <sheetName val="リ年別(採用)"/>
      <sheetName val="リ諸1"/>
      <sheetName val="リ(諸2+諸3)"/>
      <sheetName val="リ諸2"/>
      <sheetName val="リ諸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出用表紙"/>
      <sheetName val="計算書"/>
      <sheetName val="請求書"/>
      <sheetName val="納品書"/>
      <sheetName val="社内納品書"/>
      <sheetName val="SNT"/>
      <sheetName val="提出用"/>
      <sheetName val="計算用(A3)"/>
      <sheetName val="計算用(A4)"/>
    </sheetNames>
    <sheetDataSet>
      <sheetData sheetId="0"/>
      <sheetData sheetId="1">
        <row r="24">
          <cell r="C24" t="str">
            <v>3号ﾊﾞｸﾞﾌｨﾙﾀ用部品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名"/>
      <sheetName val="印刷画面"/>
      <sheetName val="経費率入力"/>
      <sheetName val="Sheet1"/>
      <sheetName val="設計書１出力"/>
      <sheetName val="金抜き設計書出力"/>
      <sheetName val="設計書入力"/>
      <sheetName val="設計書出力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1">
          <cell r="FD21">
            <v>1</v>
          </cell>
          <cell r="FE21">
            <v>2</v>
          </cell>
          <cell r="FF21">
            <v>3</v>
          </cell>
          <cell r="FG21">
            <v>4</v>
          </cell>
          <cell r="FH21">
            <v>5</v>
          </cell>
          <cell r="FI21">
            <v>6</v>
          </cell>
          <cell r="FJ21">
            <v>7</v>
          </cell>
          <cell r="FK21">
            <v>8</v>
          </cell>
          <cell r="FL21">
            <v>9</v>
          </cell>
          <cell r="FM21">
            <v>10</v>
          </cell>
          <cell r="FN21">
            <v>11</v>
          </cell>
          <cell r="FO21">
            <v>12</v>
          </cell>
          <cell r="FP21">
            <v>13</v>
          </cell>
          <cell r="FQ21">
            <v>14</v>
          </cell>
          <cell r="FR21">
            <v>15</v>
          </cell>
          <cell r="FS21">
            <v>16</v>
          </cell>
          <cell r="FT21">
            <v>17</v>
          </cell>
          <cell r="FU21">
            <v>18</v>
          </cell>
          <cell r="FV21">
            <v>19</v>
          </cell>
          <cell r="FW21">
            <v>20</v>
          </cell>
          <cell r="FX21">
            <v>21</v>
          </cell>
          <cell r="FY21">
            <v>22</v>
          </cell>
          <cell r="FZ21">
            <v>23</v>
          </cell>
          <cell r="GA21">
            <v>24</v>
          </cell>
          <cell r="GB21">
            <v>25</v>
          </cell>
          <cell r="GC21">
            <v>26</v>
          </cell>
          <cell r="GD21">
            <v>27</v>
          </cell>
          <cell r="GE21">
            <v>28</v>
          </cell>
          <cell r="GF21">
            <v>29</v>
          </cell>
          <cell r="GG21">
            <v>30</v>
          </cell>
          <cell r="GH21">
            <v>31</v>
          </cell>
        </row>
        <row r="22"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</row>
        <row r="23">
          <cell r="DT23" t="str">
            <v/>
          </cell>
          <cell r="DU23" t="str">
            <v/>
          </cell>
        </row>
        <row r="24">
          <cell r="DT24" t="str">
            <v/>
          </cell>
          <cell r="DU24" t="str">
            <v/>
          </cell>
        </row>
        <row r="25">
          <cell r="DT25" t="str">
            <v/>
          </cell>
          <cell r="DU25" t="str">
            <v/>
          </cell>
        </row>
        <row r="26">
          <cell r="DT26" t="str">
            <v/>
          </cell>
          <cell r="DU26" t="str">
            <v/>
          </cell>
        </row>
        <row r="27">
          <cell r="DT27" t="str">
            <v/>
          </cell>
          <cell r="DU27" t="str">
            <v/>
          </cell>
        </row>
        <row r="28">
          <cell r="DT28" t="str">
            <v/>
          </cell>
          <cell r="DU28" t="str">
            <v/>
          </cell>
        </row>
        <row r="29">
          <cell r="DT29" t="str">
            <v/>
          </cell>
          <cell r="DU29" t="str">
            <v/>
          </cell>
        </row>
        <row r="30">
          <cell r="DT30" t="str">
            <v/>
          </cell>
          <cell r="DU30" t="str">
            <v/>
          </cell>
        </row>
        <row r="31">
          <cell r="DT31" t="str">
            <v/>
          </cell>
          <cell r="DU31" t="str">
            <v/>
          </cell>
        </row>
        <row r="32">
          <cell r="DT32" t="str">
            <v/>
          </cell>
          <cell r="DU32" t="str">
            <v/>
          </cell>
        </row>
        <row r="33">
          <cell r="DT33" t="str">
            <v/>
          </cell>
          <cell r="DU33" t="str">
            <v/>
          </cell>
        </row>
        <row r="34">
          <cell r="DT34" t="str">
            <v/>
          </cell>
          <cell r="DU34" t="str">
            <v/>
          </cell>
        </row>
        <row r="35">
          <cell r="DT35" t="str">
            <v/>
          </cell>
          <cell r="DU35" t="str">
            <v/>
          </cell>
        </row>
        <row r="36">
          <cell r="DT36" t="str">
            <v/>
          </cell>
          <cell r="DU36" t="str">
            <v/>
          </cell>
        </row>
        <row r="37">
          <cell r="DT37" t="str">
            <v/>
          </cell>
          <cell r="DU37" t="str">
            <v/>
          </cell>
        </row>
        <row r="38">
          <cell r="DT38" t="str">
            <v/>
          </cell>
          <cell r="DU38" t="str">
            <v/>
          </cell>
        </row>
        <row r="39">
          <cell r="DT39" t="str">
            <v/>
          </cell>
          <cell r="DU39" t="str">
            <v/>
          </cell>
        </row>
        <row r="40">
          <cell r="DT40" t="str">
            <v/>
          </cell>
          <cell r="DU40" t="str">
            <v/>
          </cell>
        </row>
        <row r="41">
          <cell r="DT41" t="str">
            <v/>
          </cell>
          <cell r="DU41" t="str">
            <v/>
          </cell>
        </row>
        <row r="42">
          <cell r="DT42" t="str">
            <v/>
          </cell>
          <cell r="DU42" t="str">
            <v/>
          </cell>
        </row>
        <row r="43">
          <cell r="DT43" t="str">
            <v/>
          </cell>
          <cell r="DU43" t="str">
            <v/>
          </cell>
        </row>
        <row r="44">
          <cell r="DT44" t="str">
            <v/>
          </cell>
          <cell r="DU44" t="str">
            <v/>
          </cell>
        </row>
        <row r="45">
          <cell r="DT45" t="str">
            <v/>
          </cell>
          <cell r="DU45" t="str">
            <v/>
          </cell>
        </row>
        <row r="46">
          <cell r="DT46" t="str">
            <v/>
          </cell>
          <cell r="DU46" t="str">
            <v/>
          </cell>
        </row>
        <row r="47">
          <cell r="DT47" t="str">
            <v/>
          </cell>
          <cell r="DU47" t="str">
            <v/>
          </cell>
        </row>
        <row r="48">
          <cell r="DT48" t="str">
            <v/>
          </cell>
          <cell r="DU48" t="str">
            <v/>
          </cell>
        </row>
        <row r="49">
          <cell r="DT49" t="str">
            <v/>
          </cell>
          <cell r="DU49" t="str">
            <v/>
          </cell>
        </row>
        <row r="50">
          <cell r="DT50" t="str">
            <v/>
          </cell>
          <cell r="DU50" t="str">
            <v/>
          </cell>
        </row>
        <row r="51">
          <cell r="DT51" t="str">
            <v/>
          </cell>
          <cell r="DU51" t="str">
            <v/>
          </cell>
        </row>
        <row r="52">
          <cell r="DT52" t="str">
            <v/>
          </cell>
          <cell r="DU52" t="str">
            <v/>
          </cell>
        </row>
        <row r="53">
          <cell r="DT53" t="str">
            <v/>
          </cell>
          <cell r="DU53" t="str">
            <v/>
          </cell>
        </row>
        <row r="54">
          <cell r="DT54" t="str">
            <v/>
          </cell>
          <cell r="DU54" t="str">
            <v/>
          </cell>
        </row>
        <row r="55">
          <cell r="DT55" t="str">
            <v/>
          </cell>
          <cell r="DU55" t="str">
            <v/>
          </cell>
        </row>
        <row r="56">
          <cell r="DT56" t="str">
            <v/>
          </cell>
          <cell r="DU56" t="str">
            <v/>
          </cell>
        </row>
        <row r="57">
          <cell r="DT57" t="str">
            <v/>
          </cell>
          <cell r="DU57" t="str">
            <v/>
          </cell>
        </row>
        <row r="58">
          <cell r="DT58" t="str">
            <v/>
          </cell>
          <cell r="DU58" t="str">
            <v/>
          </cell>
        </row>
        <row r="59">
          <cell r="DT59" t="str">
            <v/>
          </cell>
          <cell r="DU59" t="str">
            <v/>
          </cell>
        </row>
        <row r="60">
          <cell r="DT60" t="str">
            <v/>
          </cell>
          <cell r="DU60" t="str">
            <v/>
          </cell>
        </row>
        <row r="61">
          <cell r="DT61" t="str">
            <v/>
          </cell>
          <cell r="DU61" t="str">
            <v/>
          </cell>
        </row>
        <row r="62">
          <cell r="DT62" t="str">
            <v/>
          </cell>
          <cell r="DU62" t="str">
            <v/>
          </cell>
        </row>
        <row r="63">
          <cell r="DT63" t="str">
            <v/>
          </cell>
          <cell r="DU63" t="str">
            <v/>
          </cell>
        </row>
        <row r="64">
          <cell r="DT64" t="str">
            <v/>
          </cell>
          <cell r="DU64" t="str">
            <v/>
          </cell>
        </row>
        <row r="65">
          <cell r="DT65" t="str">
            <v/>
          </cell>
          <cell r="DU65" t="str">
            <v/>
          </cell>
        </row>
        <row r="66">
          <cell r="DT66" t="str">
            <v/>
          </cell>
          <cell r="DU66" t="str">
            <v/>
          </cell>
        </row>
        <row r="67">
          <cell r="DT67" t="str">
            <v/>
          </cell>
          <cell r="DU67" t="str">
            <v/>
          </cell>
        </row>
        <row r="68">
          <cell r="DT68" t="str">
            <v/>
          </cell>
          <cell r="DU68" t="str">
            <v/>
          </cell>
        </row>
        <row r="69">
          <cell r="DT69" t="str">
            <v/>
          </cell>
          <cell r="DU69" t="str">
            <v/>
          </cell>
        </row>
        <row r="70">
          <cell r="DT70" t="str">
            <v/>
          </cell>
          <cell r="DU70" t="str">
            <v/>
          </cell>
        </row>
        <row r="71">
          <cell r="DT71" t="str">
            <v/>
          </cell>
          <cell r="DU71" t="str">
            <v/>
          </cell>
        </row>
        <row r="72">
          <cell r="DT72" t="str">
            <v/>
          </cell>
          <cell r="DU72" t="str">
            <v/>
          </cell>
        </row>
        <row r="73">
          <cell r="DT73" t="str">
            <v/>
          </cell>
          <cell r="DU73" t="str">
            <v/>
          </cell>
        </row>
        <row r="74">
          <cell r="DT74" t="str">
            <v/>
          </cell>
          <cell r="DU74" t="str">
            <v/>
          </cell>
        </row>
        <row r="75">
          <cell r="DT75" t="str">
            <v/>
          </cell>
          <cell r="DU75" t="str">
            <v/>
          </cell>
        </row>
        <row r="76">
          <cell r="DT76" t="str">
            <v/>
          </cell>
          <cell r="DU76" t="str">
            <v/>
          </cell>
        </row>
        <row r="77">
          <cell r="DT77" t="str">
            <v/>
          </cell>
          <cell r="DU77" t="str">
            <v/>
          </cell>
        </row>
        <row r="78">
          <cell r="DT78" t="str">
            <v/>
          </cell>
          <cell r="DU78" t="str">
            <v/>
          </cell>
        </row>
        <row r="79">
          <cell r="DT79" t="str">
            <v/>
          </cell>
          <cell r="DU79" t="str">
            <v/>
          </cell>
        </row>
        <row r="80">
          <cell r="DT80" t="str">
            <v/>
          </cell>
          <cell r="DU80" t="str">
            <v/>
          </cell>
        </row>
        <row r="81">
          <cell r="DT81" t="str">
            <v/>
          </cell>
          <cell r="DU81" t="str">
            <v/>
          </cell>
        </row>
        <row r="82">
          <cell r="DT82" t="str">
            <v/>
          </cell>
          <cell r="DU82" t="str">
            <v/>
          </cell>
        </row>
        <row r="83">
          <cell r="DT83" t="str">
            <v/>
          </cell>
          <cell r="DU83" t="str">
            <v/>
          </cell>
        </row>
        <row r="84">
          <cell r="DT84" t="str">
            <v/>
          </cell>
          <cell r="DU84" t="str">
            <v/>
          </cell>
        </row>
        <row r="85">
          <cell r="DT85" t="str">
            <v/>
          </cell>
          <cell r="DU85" t="str">
            <v/>
          </cell>
        </row>
        <row r="86">
          <cell r="DT86" t="str">
            <v/>
          </cell>
          <cell r="DU86" t="str">
            <v/>
          </cell>
        </row>
        <row r="87">
          <cell r="DT87" t="str">
            <v/>
          </cell>
          <cell r="DU87" t="str">
            <v/>
          </cell>
        </row>
        <row r="88">
          <cell r="DT88" t="str">
            <v/>
          </cell>
          <cell r="DU88" t="str">
            <v/>
          </cell>
        </row>
        <row r="89">
          <cell r="DT89" t="str">
            <v/>
          </cell>
          <cell r="DU89" t="str">
            <v/>
          </cell>
        </row>
        <row r="90">
          <cell r="DT90" t="str">
            <v/>
          </cell>
          <cell r="DU90" t="str">
            <v/>
          </cell>
        </row>
        <row r="91">
          <cell r="DT91" t="str">
            <v/>
          </cell>
          <cell r="DU91" t="str">
            <v/>
          </cell>
        </row>
        <row r="92">
          <cell r="DT92" t="str">
            <v/>
          </cell>
          <cell r="DU92" t="str">
            <v/>
          </cell>
        </row>
        <row r="93">
          <cell r="DT93" t="str">
            <v/>
          </cell>
          <cell r="DU93" t="str">
            <v/>
          </cell>
        </row>
        <row r="94">
          <cell r="DT94" t="str">
            <v/>
          </cell>
          <cell r="DU94" t="str">
            <v/>
          </cell>
        </row>
        <row r="95">
          <cell r="DT95" t="str">
            <v/>
          </cell>
          <cell r="DU95" t="str">
            <v/>
          </cell>
        </row>
        <row r="96">
          <cell r="DT96" t="str">
            <v/>
          </cell>
          <cell r="DU96" t="str">
            <v/>
          </cell>
        </row>
        <row r="97">
          <cell r="DT97" t="str">
            <v/>
          </cell>
          <cell r="DU97" t="str">
            <v/>
          </cell>
        </row>
        <row r="98">
          <cell r="DT98" t="str">
            <v/>
          </cell>
          <cell r="DU98" t="str">
            <v/>
          </cell>
        </row>
        <row r="99">
          <cell r="DT99" t="str">
            <v/>
          </cell>
          <cell r="DU99" t="str">
            <v/>
          </cell>
        </row>
        <row r="100">
          <cell r="DT100" t="str">
            <v/>
          </cell>
          <cell r="DU100" t="str">
            <v/>
          </cell>
        </row>
        <row r="101">
          <cell r="DT101" t="str">
            <v/>
          </cell>
          <cell r="DU101" t="str">
            <v/>
          </cell>
        </row>
        <row r="102">
          <cell r="DT102" t="str">
            <v/>
          </cell>
          <cell r="DU102" t="str">
            <v/>
          </cell>
        </row>
        <row r="103">
          <cell r="DT103" t="str">
            <v/>
          </cell>
          <cell r="DU103" t="str">
            <v/>
          </cell>
        </row>
        <row r="104">
          <cell r="DT104" t="str">
            <v/>
          </cell>
          <cell r="DU104" t="str">
            <v/>
          </cell>
        </row>
        <row r="105">
          <cell r="DT105" t="str">
            <v/>
          </cell>
          <cell r="DU105" t="str">
            <v/>
          </cell>
        </row>
        <row r="106">
          <cell r="DT106" t="str">
            <v/>
          </cell>
          <cell r="DU106" t="str">
            <v/>
          </cell>
        </row>
        <row r="107">
          <cell r="DT107" t="str">
            <v/>
          </cell>
          <cell r="DU107" t="str">
            <v/>
          </cell>
        </row>
        <row r="108">
          <cell r="DT108" t="str">
            <v/>
          </cell>
          <cell r="DU108" t="str">
            <v/>
          </cell>
        </row>
        <row r="109">
          <cell r="DT109" t="str">
            <v/>
          </cell>
          <cell r="DU109" t="str">
            <v/>
          </cell>
        </row>
        <row r="110">
          <cell r="DT110" t="str">
            <v/>
          </cell>
          <cell r="DU110" t="str">
            <v/>
          </cell>
        </row>
        <row r="111">
          <cell r="DT111" t="str">
            <v/>
          </cell>
          <cell r="DU111" t="str">
            <v/>
          </cell>
        </row>
        <row r="112">
          <cell r="DT112" t="str">
            <v/>
          </cell>
          <cell r="DU112" t="str">
            <v/>
          </cell>
        </row>
        <row r="113">
          <cell r="DT113" t="str">
            <v/>
          </cell>
          <cell r="DU113" t="str">
            <v/>
          </cell>
        </row>
        <row r="114">
          <cell r="DT114" t="str">
            <v/>
          </cell>
          <cell r="DU114" t="str">
            <v/>
          </cell>
        </row>
        <row r="115">
          <cell r="DT115" t="str">
            <v/>
          </cell>
          <cell r="DU115" t="str">
            <v/>
          </cell>
        </row>
        <row r="116">
          <cell r="DT116" t="str">
            <v/>
          </cell>
          <cell r="DU116" t="str">
            <v/>
          </cell>
        </row>
        <row r="117">
          <cell r="DT117" t="str">
            <v/>
          </cell>
          <cell r="DU117" t="str">
            <v/>
          </cell>
        </row>
        <row r="118">
          <cell r="DT118" t="str">
            <v/>
          </cell>
          <cell r="DU118" t="str">
            <v/>
          </cell>
        </row>
        <row r="119">
          <cell r="DT119" t="str">
            <v/>
          </cell>
          <cell r="DU119" t="str">
            <v/>
          </cell>
        </row>
        <row r="120">
          <cell r="DT120" t="str">
            <v/>
          </cell>
          <cell r="DU120" t="str">
            <v/>
          </cell>
        </row>
        <row r="121">
          <cell r="DT121" t="str">
            <v/>
          </cell>
          <cell r="DU121" t="str">
            <v/>
          </cell>
        </row>
        <row r="122">
          <cell r="DT122" t="str">
            <v/>
          </cell>
          <cell r="DU122" t="str">
            <v/>
          </cell>
        </row>
        <row r="123">
          <cell r="DT123" t="str">
            <v/>
          </cell>
          <cell r="DU123" t="str">
            <v/>
          </cell>
        </row>
        <row r="124">
          <cell r="DT124" t="str">
            <v/>
          </cell>
          <cell r="DU124" t="str">
            <v/>
          </cell>
        </row>
        <row r="125">
          <cell r="DT125" t="str">
            <v/>
          </cell>
          <cell r="DU125" t="str">
            <v/>
          </cell>
        </row>
        <row r="126">
          <cell r="DT126" t="str">
            <v/>
          </cell>
          <cell r="DU126" t="str">
            <v/>
          </cell>
        </row>
        <row r="127">
          <cell r="DT127" t="str">
            <v/>
          </cell>
          <cell r="DU127" t="str">
            <v/>
          </cell>
        </row>
        <row r="128">
          <cell r="DT128" t="str">
            <v/>
          </cell>
          <cell r="DU128" t="str">
            <v/>
          </cell>
        </row>
        <row r="129">
          <cell r="DT129" t="str">
            <v/>
          </cell>
          <cell r="DU129" t="str">
            <v/>
          </cell>
        </row>
        <row r="130">
          <cell r="DT130" t="str">
            <v/>
          </cell>
          <cell r="DU130" t="str">
            <v/>
          </cell>
        </row>
        <row r="131">
          <cell r="DT131" t="str">
            <v/>
          </cell>
          <cell r="DU131" t="str">
            <v/>
          </cell>
        </row>
        <row r="132">
          <cell r="DT132" t="str">
            <v/>
          </cell>
          <cell r="DU132" t="str">
            <v/>
          </cell>
        </row>
        <row r="133">
          <cell r="DT133" t="str">
            <v/>
          </cell>
          <cell r="DU133" t="str">
            <v/>
          </cell>
        </row>
        <row r="134">
          <cell r="DT134" t="str">
            <v/>
          </cell>
          <cell r="DU134" t="str">
            <v/>
          </cell>
        </row>
        <row r="135">
          <cell r="DT135" t="str">
            <v/>
          </cell>
          <cell r="DU135" t="str">
            <v/>
          </cell>
        </row>
        <row r="136">
          <cell r="DT136" t="str">
            <v/>
          </cell>
          <cell r="DU136" t="str">
            <v/>
          </cell>
        </row>
        <row r="137">
          <cell r="DT137" t="str">
            <v/>
          </cell>
          <cell r="DU137" t="str">
            <v/>
          </cell>
        </row>
        <row r="138">
          <cell r="DT138" t="str">
            <v/>
          </cell>
          <cell r="DU138" t="str">
            <v/>
          </cell>
        </row>
        <row r="139">
          <cell r="DT139" t="str">
            <v/>
          </cell>
          <cell r="DU139" t="str">
            <v/>
          </cell>
        </row>
        <row r="140">
          <cell r="DT140" t="str">
            <v/>
          </cell>
          <cell r="DU140" t="str">
            <v/>
          </cell>
        </row>
        <row r="141">
          <cell r="DT141" t="str">
            <v/>
          </cell>
          <cell r="DU141" t="str">
            <v/>
          </cell>
        </row>
        <row r="142">
          <cell r="DT142" t="str">
            <v/>
          </cell>
          <cell r="DU142" t="str">
            <v/>
          </cell>
        </row>
        <row r="143">
          <cell r="DT143" t="str">
            <v/>
          </cell>
          <cell r="DU143" t="str">
            <v/>
          </cell>
        </row>
        <row r="144">
          <cell r="DT144" t="str">
            <v/>
          </cell>
          <cell r="DU144" t="str">
            <v/>
          </cell>
        </row>
        <row r="145">
          <cell r="DT145" t="str">
            <v/>
          </cell>
          <cell r="DU145" t="str">
            <v/>
          </cell>
        </row>
        <row r="146">
          <cell r="DT146" t="str">
            <v/>
          </cell>
          <cell r="DU146" t="str">
            <v/>
          </cell>
        </row>
        <row r="147">
          <cell r="DT147" t="str">
            <v/>
          </cell>
          <cell r="DU147" t="str">
            <v/>
          </cell>
        </row>
        <row r="148">
          <cell r="DT148" t="str">
            <v/>
          </cell>
          <cell r="DU148" t="str">
            <v/>
          </cell>
        </row>
        <row r="149">
          <cell r="DT149" t="str">
            <v/>
          </cell>
          <cell r="DU149" t="str">
            <v/>
          </cell>
        </row>
        <row r="150">
          <cell r="DT150" t="str">
            <v/>
          </cell>
          <cell r="DU150" t="str">
            <v/>
          </cell>
        </row>
        <row r="151">
          <cell r="DT151" t="str">
            <v/>
          </cell>
          <cell r="DU151" t="str">
            <v/>
          </cell>
        </row>
        <row r="152">
          <cell r="DT152" t="str">
            <v/>
          </cell>
          <cell r="DU152" t="str">
            <v/>
          </cell>
        </row>
        <row r="153">
          <cell r="DT153" t="str">
            <v/>
          </cell>
          <cell r="DU153" t="str">
            <v/>
          </cell>
        </row>
        <row r="154">
          <cell r="DT154" t="str">
            <v/>
          </cell>
          <cell r="DU154" t="str">
            <v/>
          </cell>
        </row>
        <row r="155">
          <cell r="DT155" t="str">
            <v/>
          </cell>
          <cell r="DU155" t="str">
            <v/>
          </cell>
        </row>
        <row r="156">
          <cell r="DT156" t="str">
            <v/>
          </cell>
          <cell r="DU156" t="str">
            <v/>
          </cell>
        </row>
        <row r="157">
          <cell r="DT157" t="str">
            <v/>
          </cell>
          <cell r="DU157" t="str">
            <v/>
          </cell>
        </row>
        <row r="158">
          <cell r="DT158" t="str">
            <v/>
          </cell>
          <cell r="DU158" t="str">
            <v/>
          </cell>
        </row>
        <row r="159">
          <cell r="DT159" t="str">
            <v/>
          </cell>
          <cell r="DU159" t="str">
            <v/>
          </cell>
        </row>
        <row r="160">
          <cell r="DT160" t="str">
            <v/>
          </cell>
          <cell r="DU160" t="str">
            <v/>
          </cell>
        </row>
        <row r="161">
          <cell r="DT161" t="str">
            <v/>
          </cell>
          <cell r="DU161" t="str">
            <v/>
          </cell>
        </row>
        <row r="162">
          <cell r="DT162" t="str">
            <v/>
          </cell>
          <cell r="DU162" t="str">
            <v/>
          </cell>
        </row>
        <row r="163">
          <cell r="DT163" t="str">
            <v/>
          </cell>
          <cell r="DU163" t="str">
            <v/>
          </cell>
        </row>
        <row r="164">
          <cell r="DT164" t="str">
            <v/>
          </cell>
          <cell r="DU164" t="str">
            <v/>
          </cell>
        </row>
        <row r="165">
          <cell r="DT165" t="str">
            <v/>
          </cell>
          <cell r="DU165" t="str">
            <v/>
          </cell>
        </row>
        <row r="166">
          <cell r="DT166" t="str">
            <v/>
          </cell>
          <cell r="DU166" t="str">
            <v/>
          </cell>
        </row>
        <row r="167">
          <cell r="DT167" t="str">
            <v/>
          </cell>
          <cell r="DU167" t="str">
            <v/>
          </cell>
        </row>
        <row r="168">
          <cell r="DT168" t="str">
            <v/>
          </cell>
          <cell r="DU168" t="str">
            <v/>
          </cell>
        </row>
        <row r="169">
          <cell r="DT169" t="str">
            <v/>
          </cell>
          <cell r="DU169" t="str">
            <v/>
          </cell>
        </row>
        <row r="170">
          <cell r="DT170" t="str">
            <v/>
          </cell>
          <cell r="DU170" t="str">
            <v/>
          </cell>
        </row>
        <row r="171">
          <cell r="DT171" t="str">
            <v/>
          </cell>
          <cell r="DU171" t="str">
            <v/>
          </cell>
        </row>
        <row r="172">
          <cell r="DT172" t="str">
            <v/>
          </cell>
          <cell r="DU172" t="str">
            <v/>
          </cell>
        </row>
        <row r="173">
          <cell r="DT173" t="str">
            <v/>
          </cell>
          <cell r="DU173" t="str">
            <v/>
          </cell>
        </row>
        <row r="174">
          <cell r="DT174" t="str">
            <v/>
          </cell>
          <cell r="DU174" t="str">
            <v/>
          </cell>
        </row>
        <row r="175">
          <cell r="DT175" t="str">
            <v/>
          </cell>
          <cell r="DU175" t="str">
            <v/>
          </cell>
        </row>
        <row r="176">
          <cell r="DT176" t="str">
            <v/>
          </cell>
          <cell r="DU176" t="str">
            <v/>
          </cell>
        </row>
        <row r="177">
          <cell r="DT177" t="str">
            <v/>
          </cell>
          <cell r="DU177" t="str">
            <v/>
          </cell>
        </row>
        <row r="178">
          <cell r="DT178" t="str">
            <v/>
          </cell>
          <cell r="DU178" t="str">
            <v/>
          </cell>
        </row>
        <row r="179">
          <cell r="DT179" t="str">
            <v/>
          </cell>
          <cell r="DU179" t="str">
            <v/>
          </cell>
        </row>
        <row r="180">
          <cell r="DT180" t="str">
            <v/>
          </cell>
          <cell r="DU180" t="str">
            <v/>
          </cell>
        </row>
        <row r="181">
          <cell r="DT181" t="str">
            <v/>
          </cell>
          <cell r="DU181" t="str">
            <v/>
          </cell>
        </row>
        <row r="182">
          <cell r="DT182" t="str">
            <v/>
          </cell>
          <cell r="DU182" t="str">
            <v/>
          </cell>
        </row>
        <row r="183">
          <cell r="DT183" t="str">
            <v/>
          </cell>
          <cell r="DU183" t="str">
            <v/>
          </cell>
        </row>
        <row r="184">
          <cell r="DT184" t="str">
            <v/>
          </cell>
          <cell r="DU184" t="str">
            <v/>
          </cell>
        </row>
        <row r="185">
          <cell r="DT185" t="str">
            <v/>
          </cell>
          <cell r="DU185" t="str">
            <v/>
          </cell>
        </row>
        <row r="186">
          <cell r="DT186" t="str">
            <v/>
          </cell>
          <cell r="DU186" t="str">
            <v/>
          </cell>
        </row>
        <row r="187">
          <cell r="DT187" t="str">
            <v/>
          </cell>
          <cell r="DU187" t="str">
            <v/>
          </cell>
        </row>
        <row r="188">
          <cell r="DT188" t="str">
            <v/>
          </cell>
          <cell r="DU188" t="str">
            <v/>
          </cell>
        </row>
        <row r="189">
          <cell r="DT189" t="str">
            <v/>
          </cell>
          <cell r="DU189" t="str">
            <v/>
          </cell>
        </row>
        <row r="190">
          <cell r="DT190" t="str">
            <v/>
          </cell>
          <cell r="DU190" t="str">
            <v/>
          </cell>
        </row>
        <row r="191">
          <cell r="DT191" t="str">
            <v/>
          </cell>
          <cell r="DU191" t="str">
            <v/>
          </cell>
        </row>
        <row r="192">
          <cell r="DT192" t="str">
            <v/>
          </cell>
          <cell r="DU192" t="str">
            <v/>
          </cell>
        </row>
        <row r="193">
          <cell r="DT193" t="str">
            <v/>
          </cell>
          <cell r="DU193" t="str">
            <v/>
          </cell>
        </row>
        <row r="194">
          <cell r="DT194" t="str">
            <v/>
          </cell>
          <cell r="DU194" t="str">
            <v/>
          </cell>
        </row>
        <row r="195">
          <cell r="DT195" t="str">
            <v/>
          </cell>
          <cell r="DU195" t="str">
            <v/>
          </cell>
        </row>
        <row r="196">
          <cell r="DT196" t="str">
            <v/>
          </cell>
          <cell r="DU196" t="str">
            <v/>
          </cell>
        </row>
        <row r="197">
          <cell r="DT197" t="str">
            <v/>
          </cell>
          <cell r="DU197" t="str">
            <v/>
          </cell>
        </row>
        <row r="198">
          <cell r="DT198" t="str">
            <v/>
          </cell>
          <cell r="DU198" t="str">
            <v/>
          </cell>
        </row>
        <row r="199">
          <cell r="DT199" t="str">
            <v/>
          </cell>
          <cell r="DU199" t="str">
            <v/>
          </cell>
        </row>
        <row r="200">
          <cell r="DT200" t="str">
            <v/>
          </cell>
          <cell r="DU200" t="str">
            <v/>
          </cell>
        </row>
        <row r="201">
          <cell r="DT201" t="str">
            <v/>
          </cell>
          <cell r="DU201" t="str">
            <v/>
          </cell>
        </row>
        <row r="202">
          <cell r="DT202" t="str">
            <v/>
          </cell>
          <cell r="DU202" t="str">
            <v/>
          </cell>
        </row>
        <row r="203">
          <cell r="DT203" t="str">
            <v/>
          </cell>
          <cell r="DU203" t="str">
            <v/>
          </cell>
        </row>
        <row r="204">
          <cell r="DT204" t="str">
            <v/>
          </cell>
          <cell r="DU204" t="str">
            <v/>
          </cell>
        </row>
        <row r="205">
          <cell r="DT205" t="str">
            <v/>
          </cell>
          <cell r="DU205" t="str">
            <v/>
          </cell>
        </row>
        <row r="206">
          <cell r="DT206" t="str">
            <v/>
          </cell>
          <cell r="DU206" t="str">
            <v/>
          </cell>
        </row>
        <row r="207">
          <cell r="DT207" t="str">
            <v/>
          </cell>
          <cell r="DU207" t="str">
            <v/>
          </cell>
        </row>
        <row r="208">
          <cell r="DT208" t="str">
            <v/>
          </cell>
          <cell r="DU208" t="str">
            <v/>
          </cell>
        </row>
        <row r="209">
          <cell r="DT209" t="str">
            <v/>
          </cell>
          <cell r="DU209" t="str">
            <v/>
          </cell>
        </row>
        <row r="210">
          <cell r="DT210" t="str">
            <v/>
          </cell>
          <cell r="DU210" t="str">
            <v/>
          </cell>
        </row>
        <row r="211">
          <cell r="DT211" t="str">
            <v/>
          </cell>
          <cell r="DU211" t="str">
            <v/>
          </cell>
        </row>
        <row r="212">
          <cell r="DT212" t="str">
            <v/>
          </cell>
          <cell r="DU212" t="str">
            <v/>
          </cell>
        </row>
        <row r="213">
          <cell r="DT213" t="str">
            <v/>
          </cell>
          <cell r="DU213" t="str">
            <v/>
          </cell>
        </row>
        <row r="214">
          <cell r="DT214" t="str">
            <v/>
          </cell>
          <cell r="DU214" t="str">
            <v/>
          </cell>
        </row>
        <row r="215">
          <cell r="DT215" t="str">
            <v/>
          </cell>
          <cell r="DU215" t="str">
            <v/>
          </cell>
        </row>
        <row r="216">
          <cell r="DT216" t="str">
            <v/>
          </cell>
          <cell r="DU216" t="str">
            <v/>
          </cell>
        </row>
        <row r="217">
          <cell r="DT217" t="str">
            <v/>
          </cell>
          <cell r="DU217" t="str">
            <v/>
          </cell>
        </row>
        <row r="218">
          <cell r="DT218" t="str">
            <v/>
          </cell>
          <cell r="DU218" t="str">
            <v/>
          </cell>
        </row>
        <row r="219">
          <cell r="DT219" t="str">
            <v/>
          </cell>
          <cell r="DU219" t="str">
            <v/>
          </cell>
        </row>
        <row r="220">
          <cell r="DT220" t="str">
            <v/>
          </cell>
          <cell r="DU220" t="str">
            <v/>
          </cell>
        </row>
        <row r="221">
          <cell r="DT221" t="str">
            <v/>
          </cell>
          <cell r="DU221" t="str">
            <v/>
          </cell>
        </row>
        <row r="222">
          <cell r="DT222" t="str">
            <v/>
          </cell>
          <cell r="DU222" t="str">
            <v/>
          </cell>
        </row>
        <row r="223">
          <cell r="DT223" t="str">
            <v/>
          </cell>
          <cell r="DU223" t="str">
            <v/>
          </cell>
        </row>
        <row r="224">
          <cell r="DT224" t="str">
            <v/>
          </cell>
          <cell r="DU224" t="str">
            <v/>
          </cell>
        </row>
        <row r="225">
          <cell r="DT225" t="str">
            <v/>
          </cell>
          <cell r="DU225" t="str">
            <v/>
          </cell>
        </row>
        <row r="226">
          <cell r="DT226" t="str">
            <v/>
          </cell>
          <cell r="DU226" t="str">
            <v/>
          </cell>
        </row>
        <row r="227">
          <cell r="DT227" t="str">
            <v/>
          </cell>
          <cell r="DU227" t="str">
            <v/>
          </cell>
        </row>
        <row r="228">
          <cell r="DT228" t="str">
            <v/>
          </cell>
          <cell r="DU228" t="str">
            <v/>
          </cell>
        </row>
        <row r="229">
          <cell r="DT229" t="str">
            <v/>
          </cell>
          <cell r="DU229" t="str">
            <v/>
          </cell>
        </row>
        <row r="230">
          <cell r="DT230" t="str">
            <v/>
          </cell>
          <cell r="DU230" t="str">
            <v/>
          </cell>
        </row>
        <row r="231">
          <cell r="DT231" t="str">
            <v/>
          </cell>
          <cell r="DU231" t="str">
            <v/>
          </cell>
        </row>
        <row r="232">
          <cell r="DT232" t="str">
            <v/>
          </cell>
          <cell r="DU232" t="str">
            <v/>
          </cell>
        </row>
        <row r="233">
          <cell r="DT233" t="str">
            <v/>
          </cell>
          <cell r="DU233" t="str">
            <v/>
          </cell>
        </row>
        <row r="234">
          <cell r="DT234" t="str">
            <v/>
          </cell>
          <cell r="DU234" t="str">
            <v/>
          </cell>
        </row>
        <row r="235">
          <cell r="DT235" t="str">
            <v/>
          </cell>
          <cell r="DU235" t="str">
            <v/>
          </cell>
        </row>
        <row r="236">
          <cell r="DT236" t="str">
            <v/>
          </cell>
          <cell r="DU236" t="str">
            <v/>
          </cell>
        </row>
        <row r="237">
          <cell r="DT237" t="str">
            <v/>
          </cell>
          <cell r="DU237" t="str">
            <v/>
          </cell>
        </row>
        <row r="238">
          <cell r="DT238" t="str">
            <v/>
          </cell>
          <cell r="DU238" t="str">
            <v/>
          </cell>
        </row>
        <row r="239">
          <cell r="DT239" t="str">
            <v/>
          </cell>
          <cell r="DU239" t="str">
            <v/>
          </cell>
        </row>
        <row r="240">
          <cell r="DT240" t="str">
            <v/>
          </cell>
          <cell r="DU240" t="str">
            <v/>
          </cell>
        </row>
        <row r="241">
          <cell r="DT241" t="str">
            <v/>
          </cell>
          <cell r="DU241" t="str">
            <v/>
          </cell>
        </row>
        <row r="242">
          <cell r="DT242" t="str">
            <v/>
          </cell>
          <cell r="DU242" t="str">
            <v/>
          </cell>
        </row>
        <row r="243">
          <cell r="DT243" t="str">
            <v/>
          </cell>
          <cell r="DU243" t="str">
            <v/>
          </cell>
        </row>
        <row r="244">
          <cell r="DT244" t="str">
            <v/>
          </cell>
          <cell r="DU244" t="str">
            <v/>
          </cell>
        </row>
        <row r="245">
          <cell r="DT245" t="str">
            <v/>
          </cell>
          <cell r="DU245" t="str">
            <v/>
          </cell>
        </row>
        <row r="246">
          <cell r="DT246" t="str">
            <v/>
          </cell>
          <cell r="DU246" t="str">
            <v/>
          </cell>
        </row>
        <row r="247">
          <cell r="DT247" t="str">
            <v/>
          </cell>
          <cell r="DU247" t="str">
            <v/>
          </cell>
        </row>
        <row r="248">
          <cell r="DT248" t="str">
            <v/>
          </cell>
          <cell r="DU248" t="str">
            <v/>
          </cell>
        </row>
        <row r="249">
          <cell r="DT249" t="str">
            <v/>
          </cell>
          <cell r="DU249" t="str">
            <v/>
          </cell>
        </row>
        <row r="250">
          <cell r="DT250" t="str">
            <v/>
          </cell>
          <cell r="DU250" t="str">
            <v/>
          </cell>
        </row>
        <row r="251">
          <cell r="DT251" t="str">
            <v/>
          </cell>
          <cell r="DU251" t="str">
            <v/>
          </cell>
        </row>
        <row r="252">
          <cell r="DT252" t="str">
            <v/>
          </cell>
          <cell r="DU252" t="str">
            <v/>
          </cell>
        </row>
        <row r="253">
          <cell r="DT253" t="str">
            <v/>
          </cell>
          <cell r="DU253" t="str">
            <v/>
          </cell>
        </row>
        <row r="254">
          <cell r="DT254" t="str">
            <v/>
          </cell>
          <cell r="DU254" t="str">
            <v/>
          </cell>
        </row>
        <row r="255">
          <cell r="DT255" t="str">
            <v/>
          </cell>
          <cell r="DU255" t="str">
            <v/>
          </cell>
        </row>
        <row r="256">
          <cell r="DT256" t="str">
            <v/>
          </cell>
          <cell r="DU256" t="str">
            <v/>
          </cell>
        </row>
        <row r="257">
          <cell r="DT257" t="str">
            <v/>
          </cell>
          <cell r="DU257" t="str">
            <v/>
          </cell>
        </row>
        <row r="258">
          <cell r="DT258" t="str">
            <v/>
          </cell>
          <cell r="DU258" t="str">
            <v/>
          </cell>
        </row>
        <row r="259">
          <cell r="DT259" t="str">
            <v/>
          </cell>
          <cell r="DU259" t="str">
            <v/>
          </cell>
        </row>
        <row r="260">
          <cell r="DT260" t="str">
            <v/>
          </cell>
          <cell r="DU260" t="str">
            <v/>
          </cell>
        </row>
        <row r="261">
          <cell r="DT261" t="str">
            <v/>
          </cell>
          <cell r="DU261" t="str">
            <v/>
          </cell>
        </row>
        <row r="262">
          <cell r="DT262" t="str">
            <v/>
          </cell>
          <cell r="DU262" t="str">
            <v/>
          </cell>
        </row>
        <row r="263">
          <cell r="DT263" t="str">
            <v/>
          </cell>
          <cell r="DU263" t="str">
            <v/>
          </cell>
        </row>
        <row r="264">
          <cell r="DT264" t="str">
            <v/>
          </cell>
          <cell r="DU264" t="str">
            <v/>
          </cell>
        </row>
        <row r="265">
          <cell r="DT265" t="str">
            <v/>
          </cell>
          <cell r="DU265" t="str">
            <v/>
          </cell>
        </row>
        <row r="266">
          <cell r="DT266" t="str">
            <v/>
          </cell>
          <cell r="DU266" t="str">
            <v/>
          </cell>
        </row>
        <row r="267">
          <cell r="DT267" t="str">
            <v/>
          </cell>
          <cell r="DU267" t="str">
            <v/>
          </cell>
        </row>
        <row r="268">
          <cell r="DT268" t="str">
            <v/>
          </cell>
          <cell r="DU268" t="str">
            <v/>
          </cell>
        </row>
        <row r="269">
          <cell r="DT269" t="str">
            <v/>
          </cell>
          <cell r="DU269" t="str">
            <v/>
          </cell>
        </row>
        <row r="270">
          <cell r="DT270" t="str">
            <v/>
          </cell>
          <cell r="DU270" t="str">
            <v/>
          </cell>
        </row>
        <row r="271">
          <cell r="DT271" t="str">
            <v/>
          </cell>
          <cell r="DU271" t="str">
            <v/>
          </cell>
        </row>
        <row r="272">
          <cell r="DT272" t="str">
            <v/>
          </cell>
          <cell r="DU272" t="str">
            <v/>
          </cell>
        </row>
        <row r="273">
          <cell r="DT273" t="str">
            <v/>
          </cell>
          <cell r="DU273" t="str">
            <v/>
          </cell>
        </row>
        <row r="274">
          <cell r="DT274" t="str">
            <v/>
          </cell>
          <cell r="DU274" t="str">
            <v/>
          </cell>
        </row>
        <row r="275">
          <cell r="DT275" t="str">
            <v/>
          </cell>
          <cell r="DU275" t="str">
            <v/>
          </cell>
        </row>
        <row r="276">
          <cell r="DT276" t="str">
            <v/>
          </cell>
          <cell r="DU276" t="str">
            <v/>
          </cell>
        </row>
        <row r="277">
          <cell r="DT277" t="str">
            <v/>
          </cell>
          <cell r="DU277" t="str">
            <v/>
          </cell>
        </row>
        <row r="278">
          <cell r="DT278" t="str">
            <v/>
          </cell>
          <cell r="DU278" t="str">
            <v/>
          </cell>
        </row>
        <row r="279">
          <cell r="DT279" t="str">
            <v/>
          </cell>
          <cell r="DU279" t="str">
            <v/>
          </cell>
        </row>
        <row r="280">
          <cell r="DT280" t="str">
            <v/>
          </cell>
          <cell r="DU280" t="str">
            <v/>
          </cell>
        </row>
        <row r="281">
          <cell r="DT281" t="str">
            <v/>
          </cell>
          <cell r="DU281" t="str">
            <v/>
          </cell>
        </row>
        <row r="282">
          <cell r="DT282" t="str">
            <v/>
          </cell>
          <cell r="DU282" t="str">
            <v/>
          </cell>
        </row>
        <row r="283">
          <cell r="DT283" t="str">
            <v/>
          </cell>
          <cell r="DU283" t="str">
            <v/>
          </cell>
        </row>
        <row r="284">
          <cell r="DT284" t="str">
            <v/>
          </cell>
          <cell r="DU284" t="str">
            <v/>
          </cell>
        </row>
        <row r="285">
          <cell r="DT285" t="str">
            <v/>
          </cell>
          <cell r="DU285" t="str">
            <v/>
          </cell>
        </row>
        <row r="286">
          <cell r="DT286" t="str">
            <v/>
          </cell>
          <cell r="DU286" t="str">
            <v/>
          </cell>
        </row>
        <row r="287">
          <cell r="DT287" t="str">
            <v/>
          </cell>
          <cell r="DU287" t="str">
            <v/>
          </cell>
        </row>
        <row r="288">
          <cell r="DT288" t="str">
            <v/>
          </cell>
          <cell r="DU288" t="str">
            <v/>
          </cell>
        </row>
        <row r="289">
          <cell r="DT289" t="str">
            <v/>
          </cell>
          <cell r="DU289" t="str">
            <v/>
          </cell>
        </row>
        <row r="290">
          <cell r="DT290" t="str">
            <v/>
          </cell>
          <cell r="DU290" t="str">
            <v/>
          </cell>
        </row>
        <row r="291">
          <cell r="DT291" t="str">
            <v/>
          </cell>
          <cell r="DU291" t="str">
            <v/>
          </cell>
        </row>
        <row r="292">
          <cell r="DT292" t="str">
            <v/>
          </cell>
          <cell r="DU292" t="str">
            <v/>
          </cell>
        </row>
        <row r="293">
          <cell r="DT293" t="str">
            <v/>
          </cell>
          <cell r="DU293" t="str">
            <v/>
          </cell>
        </row>
        <row r="294">
          <cell r="DT294" t="str">
            <v/>
          </cell>
          <cell r="DU294" t="str">
            <v/>
          </cell>
        </row>
        <row r="295">
          <cell r="DT295" t="str">
            <v/>
          </cell>
          <cell r="DU295" t="str">
            <v/>
          </cell>
        </row>
        <row r="296">
          <cell r="DT296" t="str">
            <v/>
          </cell>
          <cell r="DU296" t="str">
            <v/>
          </cell>
        </row>
        <row r="297">
          <cell r="DT297" t="str">
            <v/>
          </cell>
          <cell r="DU297" t="str">
            <v/>
          </cell>
        </row>
        <row r="298">
          <cell r="DT298" t="str">
            <v/>
          </cell>
          <cell r="DU298" t="str">
            <v/>
          </cell>
        </row>
        <row r="299">
          <cell r="DT299" t="str">
            <v/>
          </cell>
          <cell r="DU299" t="str">
            <v/>
          </cell>
        </row>
        <row r="300">
          <cell r="DT300" t="str">
            <v/>
          </cell>
          <cell r="DU300" t="str">
            <v/>
          </cell>
        </row>
        <row r="301">
          <cell r="DT301" t="str">
            <v/>
          </cell>
          <cell r="DU301" t="str">
            <v/>
          </cell>
        </row>
        <row r="302">
          <cell r="DT302" t="str">
            <v/>
          </cell>
          <cell r="DU302" t="str">
            <v/>
          </cell>
        </row>
        <row r="303">
          <cell r="DT303" t="str">
            <v/>
          </cell>
          <cell r="DU303" t="str">
            <v/>
          </cell>
        </row>
        <row r="304">
          <cell r="DT304" t="str">
            <v/>
          </cell>
          <cell r="DU304" t="str">
            <v/>
          </cell>
        </row>
        <row r="305">
          <cell r="DT305" t="str">
            <v/>
          </cell>
          <cell r="DU305" t="str">
            <v/>
          </cell>
        </row>
        <row r="306">
          <cell r="DT306" t="str">
            <v/>
          </cell>
          <cell r="DU306" t="str">
            <v/>
          </cell>
        </row>
        <row r="307">
          <cell r="DT307" t="str">
            <v/>
          </cell>
          <cell r="DU307" t="str">
            <v/>
          </cell>
        </row>
        <row r="308">
          <cell r="DT308" t="str">
            <v/>
          </cell>
          <cell r="DU308" t="str">
            <v/>
          </cell>
        </row>
        <row r="309">
          <cell r="DT309" t="str">
            <v/>
          </cell>
          <cell r="DU309" t="str">
            <v/>
          </cell>
        </row>
        <row r="310">
          <cell r="DT310" t="str">
            <v/>
          </cell>
          <cell r="DU310" t="str">
            <v/>
          </cell>
        </row>
        <row r="311">
          <cell r="DT311" t="str">
            <v/>
          </cell>
          <cell r="DU311" t="str">
            <v/>
          </cell>
        </row>
        <row r="312">
          <cell r="DT312" t="str">
            <v/>
          </cell>
          <cell r="DU312" t="str">
            <v/>
          </cell>
        </row>
        <row r="313">
          <cell r="DT313" t="str">
            <v/>
          </cell>
          <cell r="DU313" t="str">
            <v/>
          </cell>
        </row>
        <row r="314">
          <cell r="DT314" t="str">
            <v/>
          </cell>
          <cell r="DU314" t="str">
            <v/>
          </cell>
        </row>
        <row r="315">
          <cell r="DT315" t="str">
            <v/>
          </cell>
          <cell r="DU315" t="str">
            <v/>
          </cell>
        </row>
        <row r="316">
          <cell r="DT316" t="str">
            <v/>
          </cell>
          <cell r="DU316" t="str">
            <v/>
          </cell>
        </row>
        <row r="317">
          <cell r="DT317" t="str">
            <v/>
          </cell>
          <cell r="DU317" t="str">
            <v/>
          </cell>
        </row>
        <row r="318">
          <cell r="DT318" t="str">
            <v/>
          </cell>
          <cell r="DU318" t="str">
            <v/>
          </cell>
        </row>
        <row r="319">
          <cell r="DT319" t="str">
            <v/>
          </cell>
          <cell r="DU319" t="str">
            <v/>
          </cell>
        </row>
        <row r="320">
          <cell r="DT320" t="str">
            <v/>
          </cell>
          <cell r="DU320" t="str">
            <v/>
          </cell>
        </row>
        <row r="321">
          <cell r="DT321" t="str">
            <v/>
          </cell>
          <cell r="DU321" t="str">
            <v/>
          </cell>
        </row>
        <row r="322">
          <cell r="DT322" t="str">
            <v/>
          </cell>
          <cell r="DU322" t="str">
            <v/>
          </cell>
        </row>
        <row r="323">
          <cell r="DT323" t="str">
            <v/>
          </cell>
          <cell r="DU323" t="str">
            <v/>
          </cell>
        </row>
        <row r="324">
          <cell r="DT324" t="str">
            <v/>
          </cell>
          <cell r="DU324" t="str">
            <v/>
          </cell>
        </row>
        <row r="325">
          <cell r="DT325" t="str">
            <v/>
          </cell>
          <cell r="DU325" t="str">
            <v/>
          </cell>
        </row>
        <row r="326">
          <cell r="DT326" t="str">
            <v/>
          </cell>
          <cell r="DU326" t="str">
            <v/>
          </cell>
        </row>
        <row r="327">
          <cell r="DT327" t="str">
            <v/>
          </cell>
          <cell r="DU327" t="str">
            <v/>
          </cell>
        </row>
        <row r="328">
          <cell r="DT328" t="str">
            <v/>
          </cell>
          <cell r="DU328" t="str">
            <v/>
          </cell>
        </row>
        <row r="329">
          <cell r="DT329" t="str">
            <v/>
          </cell>
          <cell r="DU329" t="str">
            <v/>
          </cell>
        </row>
        <row r="330">
          <cell r="DT330" t="str">
            <v/>
          </cell>
          <cell r="DU330" t="str">
            <v/>
          </cell>
        </row>
        <row r="331">
          <cell r="DT331" t="str">
            <v/>
          </cell>
          <cell r="DU331" t="str">
            <v/>
          </cell>
        </row>
        <row r="332">
          <cell r="DT332" t="str">
            <v/>
          </cell>
          <cell r="DU332" t="str">
            <v/>
          </cell>
        </row>
        <row r="333">
          <cell r="DT333" t="str">
            <v/>
          </cell>
          <cell r="DU333" t="str">
            <v/>
          </cell>
        </row>
        <row r="334">
          <cell r="DT334" t="str">
            <v/>
          </cell>
          <cell r="DU334" t="str">
            <v/>
          </cell>
        </row>
        <row r="335">
          <cell r="DT335" t="str">
            <v/>
          </cell>
          <cell r="DU335" t="str">
            <v/>
          </cell>
        </row>
        <row r="336">
          <cell r="DT336" t="str">
            <v/>
          </cell>
          <cell r="DU336" t="str">
            <v/>
          </cell>
        </row>
        <row r="337">
          <cell r="DT337" t="str">
            <v/>
          </cell>
          <cell r="DU337" t="str">
            <v/>
          </cell>
        </row>
        <row r="338">
          <cell r="DT338" t="str">
            <v/>
          </cell>
          <cell r="DU338" t="str">
            <v/>
          </cell>
        </row>
        <row r="339">
          <cell r="DT339" t="str">
            <v/>
          </cell>
          <cell r="DU339" t="str">
            <v/>
          </cell>
        </row>
        <row r="340">
          <cell r="DT340" t="str">
            <v/>
          </cell>
          <cell r="DU340" t="str">
            <v/>
          </cell>
        </row>
        <row r="341">
          <cell r="DT341" t="str">
            <v/>
          </cell>
          <cell r="DU341" t="str">
            <v/>
          </cell>
        </row>
        <row r="342">
          <cell r="DT342" t="str">
            <v/>
          </cell>
          <cell r="DU342" t="str">
            <v/>
          </cell>
        </row>
        <row r="343">
          <cell r="DT343" t="str">
            <v/>
          </cell>
          <cell r="DU343" t="str">
            <v/>
          </cell>
        </row>
        <row r="344">
          <cell r="DT344" t="str">
            <v/>
          </cell>
          <cell r="DU344" t="str">
            <v/>
          </cell>
        </row>
        <row r="345">
          <cell r="DT345" t="str">
            <v/>
          </cell>
          <cell r="DU345" t="str">
            <v/>
          </cell>
        </row>
        <row r="346">
          <cell r="DT346" t="str">
            <v/>
          </cell>
          <cell r="DU346" t="str">
            <v/>
          </cell>
        </row>
        <row r="347">
          <cell r="DT347" t="str">
            <v/>
          </cell>
          <cell r="DU347" t="str">
            <v/>
          </cell>
        </row>
        <row r="348">
          <cell r="DT348" t="str">
            <v/>
          </cell>
          <cell r="DU348" t="str">
            <v/>
          </cell>
        </row>
        <row r="349">
          <cell r="DT349" t="str">
            <v/>
          </cell>
          <cell r="DU349" t="str">
            <v/>
          </cell>
        </row>
        <row r="350">
          <cell r="DT350" t="str">
            <v/>
          </cell>
          <cell r="DU350" t="str">
            <v/>
          </cell>
        </row>
        <row r="351">
          <cell r="DT351" t="str">
            <v/>
          </cell>
          <cell r="DU351" t="str">
            <v/>
          </cell>
        </row>
        <row r="352">
          <cell r="DT352" t="str">
            <v/>
          </cell>
          <cell r="DU352" t="str">
            <v/>
          </cell>
        </row>
        <row r="353">
          <cell r="DT353" t="str">
            <v/>
          </cell>
          <cell r="DU353" t="str">
            <v/>
          </cell>
        </row>
        <row r="354">
          <cell r="DT354" t="str">
            <v/>
          </cell>
          <cell r="DU354" t="str">
            <v/>
          </cell>
        </row>
        <row r="355">
          <cell r="DT355" t="str">
            <v/>
          </cell>
          <cell r="DU355" t="str">
            <v/>
          </cell>
        </row>
        <row r="356">
          <cell r="DT356" t="str">
            <v/>
          </cell>
          <cell r="DU356" t="str">
            <v/>
          </cell>
        </row>
        <row r="357">
          <cell r="DT357" t="str">
            <v/>
          </cell>
          <cell r="DU357" t="str">
            <v/>
          </cell>
        </row>
        <row r="358">
          <cell r="DT358" t="str">
            <v/>
          </cell>
          <cell r="DU358" t="str">
            <v/>
          </cell>
        </row>
        <row r="359">
          <cell r="DT359" t="str">
            <v/>
          </cell>
          <cell r="DU359" t="str">
            <v/>
          </cell>
        </row>
        <row r="360">
          <cell r="DT360" t="str">
            <v/>
          </cell>
          <cell r="DU360" t="str">
            <v/>
          </cell>
        </row>
        <row r="361">
          <cell r="DT361" t="str">
            <v/>
          </cell>
          <cell r="DU361" t="str">
            <v/>
          </cell>
        </row>
        <row r="362">
          <cell r="DT362" t="str">
            <v/>
          </cell>
          <cell r="DU362" t="str">
            <v/>
          </cell>
        </row>
        <row r="363">
          <cell r="DT363" t="str">
            <v/>
          </cell>
          <cell r="DU363" t="str">
            <v/>
          </cell>
        </row>
        <row r="364">
          <cell r="DT364" t="str">
            <v/>
          </cell>
          <cell r="DU364" t="str">
            <v/>
          </cell>
        </row>
        <row r="365">
          <cell r="DT365" t="str">
            <v/>
          </cell>
          <cell r="DU365" t="str">
            <v/>
          </cell>
        </row>
        <row r="366">
          <cell r="DT366" t="str">
            <v/>
          </cell>
          <cell r="DU366" t="str">
            <v/>
          </cell>
        </row>
        <row r="367">
          <cell r="DT367" t="str">
            <v/>
          </cell>
          <cell r="DU367" t="str">
            <v/>
          </cell>
        </row>
        <row r="368">
          <cell r="DT368" t="str">
            <v/>
          </cell>
          <cell r="DU368" t="str">
            <v/>
          </cell>
        </row>
        <row r="369">
          <cell r="DT369" t="str">
            <v/>
          </cell>
          <cell r="DU369" t="str">
            <v/>
          </cell>
        </row>
        <row r="370">
          <cell r="DT370" t="str">
            <v/>
          </cell>
          <cell r="DU370" t="str">
            <v/>
          </cell>
        </row>
        <row r="371">
          <cell r="DT371" t="str">
            <v/>
          </cell>
          <cell r="DU371" t="str">
            <v/>
          </cell>
        </row>
        <row r="372">
          <cell r="DT372" t="str">
            <v/>
          </cell>
          <cell r="DU372" t="str">
            <v/>
          </cell>
        </row>
        <row r="373">
          <cell r="DT373" t="str">
            <v/>
          </cell>
          <cell r="DU373" t="str">
            <v/>
          </cell>
        </row>
        <row r="374">
          <cell r="DT374" t="str">
            <v/>
          </cell>
          <cell r="DU374" t="str">
            <v/>
          </cell>
        </row>
        <row r="375">
          <cell r="DT375" t="str">
            <v/>
          </cell>
          <cell r="DU375" t="str">
            <v/>
          </cell>
        </row>
        <row r="376">
          <cell r="DT376" t="str">
            <v/>
          </cell>
          <cell r="DU376" t="str">
            <v/>
          </cell>
        </row>
        <row r="377">
          <cell r="DT377" t="str">
            <v/>
          </cell>
          <cell r="DU377" t="str">
            <v/>
          </cell>
        </row>
        <row r="378">
          <cell r="DT378" t="str">
            <v/>
          </cell>
          <cell r="DU378" t="str">
            <v/>
          </cell>
        </row>
        <row r="379">
          <cell r="DT379" t="str">
            <v/>
          </cell>
          <cell r="DU379" t="str">
            <v/>
          </cell>
        </row>
        <row r="380">
          <cell r="DT380" t="str">
            <v/>
          </cell>
          <cell r="DU380" t="str">
            <v/>
          </cell>
        </row>
        <row r="381">
          <cell r="DT381" t="str">
            <v/>
          </cell>
          <cell r="DU381" t="str">
            <v/>
          </cell>
        </row>
        <row r="382">
          <cell r="DT382" t="str">
            <v/>
          </cell>
          <cell r="DU382" t="str">
            <v/>
          </cell>
        </row>
        <row r="383">
          <cell r="DT383" t="str">
            <v/>
          </cell>
          <cell r="DU383" t="str">
            <v/>
          </cell>
        </row>
        <row r="384">
          <cell r="DT384" t="str">
            <v/>
          </cell>
          <cell r="DU384" t="str">
            <v/>
          </cell>
        </row>
        <row r="385">
          <cell r="DT385" t="str">
            <v/>
          </cell>
          <cell r="DU385" t="str">
            <v/>
          </cell>
        </row>
        <row r="386">
          <cell r="DT386" t="str">
            <v/>
          </cell>
          <cell r="DU386" t="str">
            <v/>
          </cell>
        </row>
        <row r="387">
          <cell r="DT387" t="str">
            <v/>
          </cell>
          <cell r="DU387" t="str">
            <v/>
          </cell>
        </row>
        <row r="388">
          <cell r="DT388" t="str">
            <v/>
          </cell>
          <cell r="DU388" t="str">
            <v/>
          </cell>
        </row>
        <row r="389">
          <cell r="DT389" t="str">
            <v/>
          </cell>
          <cell r="DU389" t="str">
            <v/>
          </cell>
        </row>
        <row r="390">
          <cell r="DT390" t="str">
            <v/>
          </cell>
          <cell r="DU390" t="str">
            <v/>
          </cell>
        </row>
        <row r="391">
          <cell r="DT391" t="str">
            <v/>
          </cell>
          <cell r="DU391" t="str">
            <v/>
          </cell>
        </row>
        <row r="392">
          <cell r="DT392" t="str">
            <v/>
          </cell>
          <cell r="DU392" t="str">
            <v/>
          </cell>
        </row>
        <row r="393">
          <cell r="DT393" t="str">
            <v/>
          </cell>
          <cell r="DU393" t="str">
            <v/>
          </cell>
        </row>
        <row r="394">
          <cell r="DT394" t="str">
            <v/>
          </cell>
          <cell r="DU394" t="str">
            <v/>
          </cell>
        </row>
        <row r="395">
          <cell r="DT395" t="str">
            <v/>
          </cell>
          <cell r="DU395" t="str">
            <v/>
          </cell>
        </row>
        <row r="396">
          <cell r="DT396" t="str">
            <v/>
          </cell>
          <cell r="DU396" t="str">
            <v/>
          </cell>
        </row>
        <row r="397">
          <cell r="DT397" t="str">
            <v/>
          </cell>
          <cell r="DU397" t="str">
            <v/>
          </cell>
        </row>
        <row r="398">
          <cell r="DT398" t="str">
            <v/>
          </cell>
          <cell r="DU398" t="str">
            <v/>
          </cell>
        </row>
        <row r="399">
          <cell r="DT399" t="str">
            <v/>
          </cell>
          <cell r="DU399" t="str">
            <v/>
          </cell>
        </row>
        <row r="400">
          <cell r="DT400" t="str">
            <v/>
          </cell>
          <cell r="DU400" t="str">
            <v/>
          </cell>
        </row>
        <row r="401">
          <cell r="DT401" t="str">
            <v/>
          </cell>
          <cell r="DU401" t="str">
            <v/>
          </cell>
        </row>
        <row r="402">
          <cell r="DT402" t="str">
            <v/>
          </cell>
          <cell r="DU402" t="str">
            <v/>
          </cell>
        </row>
        <row r="403">
          <cell r="DT403" t="str">
            <v/>
          </cell>
          <cell r="DU403" t="str">
            <v/>
          </cell>
        </row>
        <row r="404">
          <cell r="DT404" t="str">
            <v/>
          </cell>
          <cell r="DU404" t="str">
            <v/>
          </cell>
        </row>
        <row r="405">
          <cell r="DT405" t="str">
            <v/>
          </cell>
          <cell r="DU405" t="str">
            <v/>
          </cell>
        </row>
        <row r="406">
          <cell r="DT406" t="str">
            <v/>
          </cell>
          <cell r="DU406" t="str">
            <v/>
          </cell>
        </row>
        <row r="407">
          <cell r="DT407" t="str">
            <v/>
          </cell>
          <cell r="DU407" t="str">
            <v/>
          </cell>
        </row>
        <row r="408">
          <cell r="DT408" t="str">
            <v/>
          </cell>
          <cell r="DU408" t="str">
            <v/>
          </cell>
        </row>
        <row r="409">
          <cell r="DT409" t="str">
            <v/>
          </cell>
          <cell r="DU409" t="str">
            <v/>
          </cell>
        </row>
        <row r="410">
          <cell r="DT410" t="str">
            <v/>
          </cell>
          <cell r="DU410" t="str">
            <v/>
          </cell>
        </row>
        <row r="411">
          <cell r="DT411" t="str">
            <v/>
          </cell>
          <cell r="DU411" t="str">
            <v/>
          </cell>
        </row>
        <row r="412">
          <cell r="DT412" t="str">
            <v/>
          </cell>
          <cell r="DU412" t="str">
            <v/>
          </cell>
        </row>
        <row r="413">
          <cell r="DT413" t="str">
            <v/>
          </cell>
          <cell r="DU413" t="str">
            <v/>
          </cell>
        </row>
        <row r="414">
          <cell r="DT414" t="str">
            <v/>
          </cell>
          <cell r="DU414" t="str">
            <v/>
          </cell>
        </row>
        <row r="415">
          <cell r="DT415" t="str">
            <v/>
          </cell>
          <cell r="DU415" t="str">
            <v/>
          </cell>
        </row>
        <row r="416">
          <cell r="DT416" t="str">
            <v/>
          </cell>
          <cell r="DU416" t="str">
            <v/>
          </cell>
        </row>
        <row r="417">
          <cell r="DT417" t="str">
            <v/>
          </cell>
          <cell r="DU417" t="str">
            <v/>
          </cell>
        </row>
        <row r="418">
          <cell r="DT418" t="str">
            <v/>
          </cell>
          <cell r="DU418" t="str">
            <v/>
          </cell>
        </row>
        <row r="419">
          <cell r="DT419" t="str">
            <v/>
          </cell>
          <cell r="DU419" t="str">
            <v/>
          </cell>
        </row>
        <row r="420">
          <cell r="DT420" t="str">
            <v/>
          </cell>
          <cell r="DU420" t="str">
            <v/>
          </cell>
        </row>
        <row r="421">
          <cell r="DT421" t="str">
            <v/>
          </cell>
          <cell r="DU421" t="str">
            <v/>
          </cell>
        </row>
        <row r="422">
          <cell r="DT422" t="str">
            <v/>
          </cell>
          <cell r="DU422" t="str">
            <v/>
          </cell>
        </row>
        <row r="423">
          <cell r="DT423" t="str">
            <v/>
          </cell>
          <cell r="DU423" t="str">
            <v/>
          </cell>
        </row>
        <row r="424">
          <cell r="DT424" t="str">
            <v/>
          </cell>
          <cell r="DU424" t="str">
            <v/>
          </cell>
        </row>
        <row r="425">
          <cell r="DT425" t="str">
            <v/>
          </cell>
          <cell r="DU425" t="str">
            <v/>
          </cell>
        </row>
        <row r="426">
          <cell r="DT426" t="str">
            <v/>
          </cell>
          <cell r="DU426" t="str">
            <v/>
          </cell>
        </row>
        <row r="427">
          <cell r="DT427" t="str">
            <v/>
          </cell>
          <cell r="DU427" t="str">
            <v/>
          </cell>
        </row>
        <row r="428">
          <cell r="DT428" t="str">
            <v/>
          </cell>
          <cell r="DU428" t="str">
            <v/>
          </cell>
        </row>
        <row r="429">
          <cell r="DT429" t="str">
            <v/>
          </cell>
          <cell r="DU429" t="str">
            <v/>
          </cell>
        </row>
        <row r="430">
          <cell r="DT430" t="str">
            <v/>
          </cell>
          <cell r="DU430" t="str">
            <v/>
          </cell>
        </row>
        <row r="431">
          <cell r="DT431" t="str">
            <v/>
          </cell>
          <cell r="DU431" t="str">
            <v/>
          </cell>
        </row>
        <row r="432">
          <cell r="DT432" t="str">
            <v/>
          </cell>
          <cell r="DU432" t="str">
            <v/>
          </cell>
        </row>
        <row r="433">
          <cell r="DT433" t="str">
            <v/>
          </cell>
          <cell r="DU433" t="str">
            <v/>
          </cell>
        </row>
        <row r="434">
          <cell r="DT434" t="str">
            <v/>
          </cell>
          <cell r="DU434" t="str">
            <v/>
          </cell>
        </row>
        <row r="435">
          <cell r="DT435" t="str">
            <v/>
          </cell>
          <cell r="DU435" t="str">
            <v/>
          </cell>
        </row>
        <row r="436">
          <cell r="DT436" t="str">
            <v/>
          </cell>
          <cell r="DU436" t="str">
            <v/>
          </cell>
        </row>
        <row r="437">
          <cell r="DT437" t="str">
            <v/>
          </cell>
          <cell r="DU437" t="str">
            <v/>
          </cell>
        </row>
        <row r="438">
          <cell r="DT438" t="str">
            <v/>
          </cell>
          <cell r="DU438" t="str">
            <v/>
          </cell>
        </row>
        <row r="439">
          <cell r="DT439" t="str">
            <v/>
          </cell>
          <cell r="DU439" t="str">
            <v/>
          </cell>
        </row>
        <row r="440">
          <cell r="DT440" t="str">
            <v/>
          </cell>
          <cell r="DU440" t="str">
            <v/>
          </cell>
        </row>
        <row r="441">
          <cell r="DT441" t="str">
            <v/>
          </cell>
          <cell r="DU441" t="str">
            <v/>
          </cell>
        </row>
        <row r="442">
          <cell r="DT442" t="str">
            <v/>
          </cell>
          <cell r="DU442" t="str">
            <v/>
          </cell>
        </row>
        <row r="443">
          <cell r="DT443" t="str">
            <v/>
          </cell>
          <cell r="DU443" t="str">
            <v/>
          </cell>
        </row>
        <row r="444">
          <cell r="DT444" t="str">
            <v/>
          </cell>
          <cell r="DU444" t="str">
            <v/>
          </cell>
        </row>
        <row r="445">
          <cell r="DT445" t="str">
            <v/>
          </cell>
          <cell r="DU445" t="str">
            <v/>
          </cell>
        </row>
        <row r="446">
          <cell r="DT446" t="str">
            <v/>
          </cell>
          <cell r="DU446" t="str">
            <v/>
          </cell>
        </row>
        <row r="447">
          <cell r="DT447" t="str">
            <v/>
          </cell>
          <cell r="DU447" t="str">
            <v/>
          </cell>
        </row>
        <row r="448">
          <cell r="DT448" t="str">
            <v/>
          </cell>
          <cell r="DU448" t="str">
            <v/>
          </cell>
        </row>
        <row r="449">
          <cell r="DT449" t="str">
            <v/>
          </cell>
          <cell r="DU449" t="str">
            <v/>
          </cell>
        </row>
        <row r="450">
          <cell r="DT450" t="str">
            <v/>
          </cell>
          <cell r="DU450" t="str">
            <v/>
          </cell>
        </row>
        <row r="451">
          <cell r="DT451" t="str">
            <v/>
          </cell>
          <cell r="DU451" t="str">
            <v/>
          </cell>
        </row>
        <row r="452">
          <cell r="DT452" t="str">
            <v/>
          </cell>
          <cell r="DU452" t="str">
            <v/>
          </cell>
        </row>
        <row r="453">
          <cell r="DT453" t="str">
            <v/>
          </cell>
          <cell r="DU453" t="str">
            <v/>
          </cell>
        </row>
        <row r="454">
          <cell r="DT454" t="str">
            <v/>
          </cell>
          <cell r="DU454" t="str">
            <v/>
          </cell>
        </row>
        <row r="455">
          <cell r="DT455" t="str">
            <v/>
          </cell>
          <cell r="DU455" t="str">
            <v/>
          </cell>
        </row>
        <row r="456">
          <cell r="DT456" t="str">
            <v/>
          </cell>
          <cell r="DU456" t="str">
            <v/>
          </cell>
        </row>
        <row r="457">
          <cell r="DT457" t="str">
            <v/>
          </cell>
          <cell r="DU457" t="str">
            <v/>
          </cell>
        </row>
        <row r="458">
          <cell r="DT458" t="str">
            <v/>
          </cell>
          <cell r="DU458" t="str">
            <v/>
          </cell>
        </row>
        <row r="459">
          <cell r="DT459" t="str">
            <v/>
          </cell>
          <cell r="DU459" t="str">
            <v/>
          </cell>
        </row>
        <row r="460">
          <cell r="DT460" t="str">
            <v/>
          </cell>
          <cell r="DU460" t="str">
            <v/>
          </cell>
        </row>
        <row r="461">
          <cell r="DT461" t="str">
            <v/>
          </cell>
          <cell r="DU461" t="str">
            <v/>
          </cell>
        </row>
        <row r="462">
          <cell r="DT462" t="str">
            <v/>
          </cell>
          <cell r="DU462" t="str">
            <v/>
          </cell>
        </row>
        <row r="463">
          <cell r="DT463" t="str">
            <v/>
          </cell>
          <cell r="DU463" t="str">
            <v/>
          </cell>
        </row>
        <row r="464">
          <cell r="DT464" t="str">
            <v/>
          </cell>
          <cell r="DU464" t="str">
            <v/>
          </cell>
        </row>
        <row r="465">
          <cell r="DT465" t="str">
            <v/>
          </cell>
          <cell r="DU465" t="str">
            <v/>
          </cell>
        </row>
        <row r="466">
          <cell r="DT466" t="str">
            <v/>
          </cell>
          <cell r="DU466" t="str">
            <v/>
          </cell>
        </row>
        <row r="467">
          <cell r="DT467" t="str">
            <v/>
          </cell>
          <cell r="DU467" t="str">
            <v/>
          </cell>
        </row>
        <row r="468">
          <cell r="DT468" t="str">
            <v/>
          </cell>
          <cell r="DU468" t="str">
            <v/>
          </cell>
        </row>
        <row r="469">
          <cell r="DT469" t="str">
            <v/>
          </cell>
          <cell r="DU469" t="str">
            <v/>
          </cell>
        </row>
        <row r="470">
          <cell r="DT470" t="str">
            <v/>
          </cell>
          <cell r="DU470" t="str">
            <v/>
          </cell>
        </row>
        <row r="471">
          <cell r="DT471" t="str">
            <v/>
          </cell>
          <cell r="DU471" t="str">
            <v/>
          </cell>
        </row>
        <row r="472">
          <cell r="DT472" t="str">
            <v/>
          </cell>
          <cell r="DU472" t="str">
            <v/>
          </cell>
        </row>
        <row r="473">
          <cell r="DT473" t="str">
            <v/>
          </cell>
          <cell r="DU473" t="str">
            <v/>
          </cell>
        </row>
        <row r="474">
          <cell r="DT474" t="str">
            <v/>
          </cell>
          <cell r="DU474" t="str">
            <v/>
          </cell>
        </row>
        <row r="475">
          <cell r="DT475" t="str">
            <v/>
          </cell>
          <cell r="DU475" t="str">
            <v/>
          </cell>
        </row>
        <row r="476">
          <cell r="DT476" t="str">
            <v/>
          </cell>
          <cell r="DU476" t="str">
            <v/>
          </cell>
        </row>
        <row r="477">
          <cell r="DT477" t="str">
            <v/>
          </cell>
          <cell r="DU477" t="str">
            <v/>
          </cell>
        </row>
        <row r="478">
          <cell r="DT478" t="str">
            <v/>
          </cell>
          <cell r="DU478" t="str">
            <v/>
          </cell>
        </row>
        <row r="479">
          <cell r="DT479" t="str">
            <v/>
          </cell>
          <cell r="DU479" t="str">
            <v/>
          </cell>
        </row>
        <row r="480">
          <cell r="DT480" t="str">
            <v/>
          </cell>
          <cell r="DU480" t="str">
            <v/>
          </cell>
        </row>
        <row r="481">
          <cell r="DT481" t="str">
            <v/>
          </cell>
          <cell r="DU481" t="str">
            <v/>
          </cell>
        </row>
        <row r="482">
          <cell r="DT482" t="str">
            <v/>
          </cell>
          <cell r="DU482" t="str">
            <v/>
          </cell>
        </row>
        <row r="483">
          <cell r="DT483" t="str">
            <v/>
          </cell>
          <cell r="DU483" t="str">
            <v/>
          </cell>
        </row>
        <row r="484">
          <cell r="DT484" t="str">
            <v/>
          </cell>
          <cell r="DU484" t="str">
            <v/>
          </cell>
        </row>
        <row r="485">
          <cell r="DT485" t="str">
            <v/>
          </cell>
          <cell r="DU485" t="str">
            <v/>
          </cell>
        </row>
        <row r="486">
          <cell r="DT486" t="str">
            <v/>
          </cell>
          <cell r="DU486" t="str">
            <v/>
          </cell>
        </row>
        <row r="487">
          <cell r="DT487" t="str">
            <v/>
          </cell>
          <cell r="DU487" t="str">
            <v/>
          </cell>
        </row>
        <row r="488">
          <cell r="DT488" t="str">
            <v/>
          </cell>
          <cell r="DU488" t="str">
            <v/>
          </cell>
        </row>
        <row r="489">
          <cell r="DT489" t="str">
            <v/>
          </cell>
          <cell r="DU489" t="str">
            <v/>
          </cell>
        </row>
        <row r="490">
          <cell r="DT490" t="str">
            <v/>
          </cell>
          <cell r="DU490" t="str">
            <v/>
          </cell>
        </row>
        <row r="491">
          <cell r="DT491" t="str">
            <v/>
          </cell>
          <cell r="DU491" t="str">
            <v/>
          </cell>
        </row>
        <row r="492">
          <cell r="DT492" t="str">
            <v/>
          </cell>
          <cell r="DU492" t="str">
            <v/>
          </cell>
        </row>
        <row r="493">
          <cell r="DT493" t="str">
            <v/>
          </cell>
          <cell r="DU493" t="str">
            <v/>
          </cell>
        </row>
        <row r="494">
          <cell r="DT494" t="str">
            <v/>
          </cell>
          <cell r="DU494" t="str">
            <v/>
          </cell>
        </row>
        <row r="495">
          <cell r="DT495" t="str">
            <v/>
          </cell>
          <cell r="DU495" t="str">
            <v/>
          </cell>
        </row>
        <row r="496">
          <cell r="DT496" t="str">
            <v/>
          </cell>
          <cell r="DU496" t="str">
            <v/>
          </cell>
        </row>
        <row r="497">
          <cell r="DT497" t="str">
            <v/>
          </cell>
          <cell r="DU497" t="str">
            <v/>
          </cell>
        </row>
        <row r="498">
          <cell r="DT498" t="str">
            <v/>
          </cell>
          <cell r="DU498" t="str">
            <v/>
          </cell>
        </row>
        <row r="499">
          <cell r="DT499" t="str">
            <v/>
          </cell>
          <cell r="DU499" t="str">
            <v/>
          </cell>
        </row>
        <row r="500">
          <cell r="DT500" t="str">
            <v/>
          </cell>
          <cell r="DU500" t="str">
            <v/>
          </cell>
        </row>
        <row r="501">
          <cell r="DT501" t="str">
            <v/>
          </cell>
          <cell r="DU501" t="str">
            <v/>
          </cell>
        </row>
        <row r="502">
          <cell r="DT502" t="str">
            <v/>
          </cell>
          <cell r="DU502" t="str">
            <v/>
          </cell>
        </row>
        <row r="503">
          <cell r="DT503" t="str">
            <v/>
          </cell>
          <cell r="DU503" t="str">
            <v/>
          </cell>
        </row>
        <row r="504">
          <cell r="DT504" t="str">
            <v/>
          </cell>
          <cell r="DU504" t="str">
            <v/>
          </cell>
        </row>
        <row r="505">
          <cell r="DT505" t="str">
            <v/>
          </cell>
          <cell r="DU505" t="str">
            <v/>
          </cell>
        </row>
        <row r="506">
          <cell r="DT506" t="str">
            <v/>
          </cell>
          <cell r="DU506" t="str">
            <v/>
          </cell>
        </row>
        <row r="507">
          <cell r="DT507" t="str">
            <v/>
          </cell>
          <cell r="DU507" t="str">
            <v/>
          </cell>
        </row>
        <row r="508">
          <cell r="DT508" t="str">
            <v/>
          </cell>
          <cell r="DU508" t="str">
            <v/>
          </cell>
        </row>
        <row r="509">
          <cell r="DT509" t="str">
            <v/>
          </cell>
          <cell r="DU509" t="str">
            <v/>
          </cell>
        </row>
        <row r="510">
          <cell r="DT510" t="str">
            <v/>
          </cell>
          <cell r="DU510" t="str">
            <v/>
          </cell>
        </row>
        <row r="511">
          <cell r="DT511" t="str">
            <v/>
          </cell>
          <cell r="DU511" t="str">
            <v/>
          </cell>
        </row>
        <row r="512">
          <cell r="DT512" t="str">
            <v/>
          </cell>
          <cell r="DU512" t="str">
            <v/>
          </cell>
        </row>
        <row r="513">
          <cell r="DT513" t="str">
            <v/>
          </cell>
          <cell r="DU513" t="str">
            <v/>
          </cell>
        </row>
        <row r="514">
          <cell r="DT514" t="str">
            <v/>
          </cell>
          <cell r="DU514" t="str">
            <v/>
          </cell>
        </row>
        <row r="515">
          <cell r="DT515" t="str">
            <v/>
          </cell>
          <cell r="DU515" t="str">
            <v/>
          </cell>
        </row>
        <row r="516">
          <cell r="DT516" t="str">
            <v/>
          </cell>
          <cell r="DU516" t="str">
            <v/>
          </cell>
        </row>
        <row r="517">
          <cell r="DT517" t="str">
            <v/>
          </cell>
          <cell r="DU517" t="str">
            <v/>
          </cell>
        </row>
        <row r="518">
          <cell r="DT518" t="str">
            <v/>
          </cell>
          <cell r="DU518" t="str">
            <v/>
          </cell>
        </row>
        <row r="519">
          <cell r="DT519" t="str">
            <v/>
          </cell>
          <cell r="DU519" t="str">
            <v/>
          </cell>
        </row>
        <row r="520">
          <cell r="DT520" t="str">
            <v/>
          </cell>
          <cell r="DU520" t="str">
            <v/>
          </cell>
        </row>
        <row r="521">
          <cell r="DT521" t="str">
            <v/>
          </cell>
          <cell r="DU521" t="str">
            <v/>
          </cell>
        </row>
        <row r="522">
          <cell r="DT522" t="str">
            <v/>
          </cell>
          <cell r="DU522" t="str">
            <v/>
          </cell>
        </row>
        <row r="523">
          <cell r="DT523" t="str">
            <v/>
          </cell>
          <cell r="DU523" t="str">
            <v/>
          </cell>
        </row>
        <row r="524">
          <cell r="DT524" t="str">
            <v/>
          </cell>
          <cell r="DU524" t="str">
            <v/>
          </cell>
        </row>
        <row r="525">
          <cell r="DT525" t="str">
            <v/>
          </cell>
          <cell r="DU525" t="str">
            <v/>
          </cell>
        </row>
        <row r="526">
          <cell r="DT526" t="str">
            <v/>
          </cell>
          <cell r="DU526" t="str">
            <v/>
          </cell>
        </row>
        <row r="527">
          <cell r="DT527" t="str">
            <v/>
          </cell>
          <cell r="DU527" t="str">
            <v/>
          </cell>
        </row>
        <row r="528">
          <cell r="DT528" t="str">
            <v/>
          </cell>
          <cell r="DU528" t="str">
            <v/>
          </cell>
        </row>
        <row r="529">
          <cell r="DT529" t="str">
            <v/>
          </cell>
          <cell r="DU529" t="str">
            <v/>
          </cell>
        </row>
        <row r="530">
          <cell r="DT530" t="str">
            <v/>
          </cell>
          <cell r="DU530" t="str">
            <v/>
          </cell>
        </row>
        <row r="531">
          <cell r="DT531" t="str">
            <v/>
          </cell>
          <cell r="DU531" t="str">
            <v/>
          </cell>
        </row>
        <row r="532">
          <cell r="DT532" t="str">
            <v/>
          </cell>
          <cell r="DU532" t="str">
            <v/>
          </cell>
        </row>
        <row r="533">
          <cell r="DT533" t="str">
            <v/>
          </cell>
          <cell r="DU533" t="str">
            <v/>
          </cell>
        </row>
        <row r="534">
          <cell r="DT534" t="str">
            <v/>
          </cell>
          <cell r="DU534" t="str">
            <v/>
          </cell>
        </row>
        <row r="535">
          <cell r="DT535" t="str">
            <v/>
          </cell>
          <cell r="DU535" t="str">
            <v/>
          </cell>
        </row>
        <row r="536">
          <cell r="DT536" t="str">
            <v/>
          </cell>
          <cell r="DU536" t="str">
            <v/>
          </cell>
        </row>
        <row r="537">
          <cell r="DT537" t="str">
            <v/>
          </cell>
          <cell r="DU537" t="str">
            <v/>
          </cell>
        </row>
        <row r="538">
          <cell r="DT538" t="str">
            <v/>
          </cell>
          <cell r="DU538" t="str">
            <v/>
          </cell>
        </row>
        <row r="539">
          <cell r="DT539" t="str">
            <v/>
          </cell>
          <cell r="DU539" t="str">
            <v/>
          </cell>
        </row>
        <row r="540">
          <cell r="DT540" t="str">
            <v/>
          </cell>
          <cell r="DU540" t="str">
            <v/>
          </cell>
        </row>
        <row r="541">
          <cell r="DT541" t="str">
            <v/>
          </cell>
          <cell r="DU541" t="str">
            <v/>
          </cell>
        </row>
        <row r="542">
          <cell r="DT542" t="str">
            <v/>
          </cell>
          <cell r="DU542" t="str">
            <v/>
          </cell>
        </row>
        <row r="543">
          <cell r="DT543" t="str">
            <v/>
          </cell>
          <cell r="DU543" t="str">
            <v/>
          </cell>
        </row>
        <row r="544">
          <cell r="DT544" t="str">
            <v/>
          </cell>
          <cell r="DU544" t="str">
            <v/>
          </cell>
        </row>
        <row r="545">
          <cell r="DT545" t="str">
            <v/>
          </cell>
          <cell r="DU545" t="str">
            <v/>
          </cell>
        </row>
        <row r="546">
          <cell r="DT546" t="str">
            <v/>
          </cell>
          <cell r="DU546" t="str">
            <v/>
          </cell>
        </row>
        <row r="547">
          <cell r="DT547" t="str">
            <v/>
          </cell>
          <cell r="DU547" t="str">
            <v/>
          </cell>
        </row>
        <row r="548">
          <cell r="DT548" t="str">
            <v/>
          </cell>
          <cell r="DU548" t="str">
            <v/>
          </cell>
        </row>
        <row r="549">
          <cell r="DT549" t="str">
            <v/>
          </cell>
          <cell r="DU549" t="str">
            <v/>
          </cell>
        </row>
        <row r="550">
          <cell r="DT550" t="str">
            <v/>
          </cell>
          <cell r="DU550" t="str">
            <v/>
          </cell>
        </row>
        <row r="551">
          <cell r="DT551" t="str">
            <v/>
          </cell>
          <cell r="DU551" t="str">
            <v/>
          </cell>
        </row>
        <row r="552">
          <cell r="DT552" t="str">
            <v/>
          </cell>
          <cell r="DU552" t="str">
            <v/>
          </cell>
        </row>
        <row r="553">
          <cell r="DT553" t="str">
            <v/>
          </cell>
          <cell r="DU553" t="str">
            <v/>
          </cell>
        </row>
        <row r="554">
          <cell r="DT554" t="str">
            <v/>
          </cell>
          <cell r="DU554" t="str">
            <v/>
          </cell>
        </row>
        <row r="555">
          <cell r="DT555" t="str">
            <v/>
          </cell>
          <cell r="DU555" t="str">
            <v/>
          </cell>
        </row>
        <row r="556">
          <cell r="DT556" t="str">
            <v/>
          </cell>
          <cell r="DU556" t="str">
            <v/>
          </cell>
        </row>
        <row r="557">
          <cell r="DT557" t="str">
            <v/>
          </cell>
          <cell r="DU557" t="str">
            <v/>
          </cell>
        </row>
        <row r="558">
          <cell r="DT558" t="str">
            <v/>
          </cell>
          <cell r="DU558" t="str">
            <v/>
          </cell>
        </row>
        <row r="559">
          <cell r="DT559" t="str">
            <v/>
          </cell>
          <cell r="DU559" t="str">
            <v/>
          </cell>
        </row>
        <row r="560">
          <cell r="DT560" t="str">
            <v/>
          </cell>
          <cell r="DU560" t="str">
            <v/>
          </cell>
        </row>
        <row r="561">
          <cell r="DT561" t="str">
            <v/>
          </cell>
          <cell r="DU561" t="str">
            <v/>
          </cell>
        </row>
        <row r="562">
          <cell r="DT562" t="str">
            <v/>
          </cell>
          <cell r="DU562" t="str">
            <v/>
          </cell>
        </row>
        <row r="563">
          <cell r="DT563" t="str">
            <v/>
          </cell>
          <cell r="DU563" t="str">
            <v/>
          </cell>
        </row>
        <row r="564">
          <cell r="DT564" t="str">
            <v/>
          </cell>
          <cell r="DU564" t="str">
            <v/>
          </cell>
        </row>
        <row r="565">
          <cell r="DT565" t="str">
            <v/>
          </cell>
          <cell r="DU565" t="str">
            <v/>
          </cell>
        </row>
        <row r="566">
          <cell r="DT566" t="str">
            <v/>
          </cell>
          <cell r="DU566" t="str">
            <v/>
          </cell>
        </row>
        <row r="567">
          <cell r="DT567" t="str">
            <v/>
          </cell>
          <cell r="DU567" t="str">
            <v/>
          </cell>
        </row>
        <row r="568">
          <cell r="DT568" t="str">
            <v/>
          </cell>
          <cell r="DU568" t="str">
            <v/>
          </cell>
        </row>
        <row r="569">
          <cell r="DT569" t="str">
            <v/>
          </cell>
          <cell r="DU569" t="str">
            <v/>
          </cell>
        </row>
        <row r="570">
          <cell r="DT570" t="str">
            <v/>
          </cell>
          <cell r="DU570" t="str">
            <v/>
          </cell>
        </row>
        <row r="571">
          <cell r="DT571" t="str">
            <v/>
          </cell>
          <cell r="DU571" t="str">
            <v/>
          </cell>
        </row>
        <row r="572">
          <cell r="DT572" t="str">
            <v/>
          </cell>
          <cell r="DU572" t="str">
            <v/>
          </cell>
        </row>
        <row r="573">
          <cell r="DT573" t="str">
            <v/>
          </cell>
          <cell r="DU573" t="str">
            <v/>
          </cell>
        </row>
        <row r="574">
          <cell r="DT574" t="str">
            <v/>
          </cell>
          <cell r="DU574" t="str">
            <v/>
          </cell>
        </row>
        <row r="575">
          <cell r="DT575" t="str">
            <v/>
          </cell>
          <cell r="DU575" t="str">
            <v/>
          </cell>
        </row>
        <row r="576">
          <cell r="DT576" t="str">
            <v/>
          </cell>
          <cell r="DU576" t="str">
            <v/>
          </cell>
        </row>
        <row r="577">
          <cell r="DT577" t="str">
            <v/>
          </cell>
          <cell r="DU577" t="str">
            <v/>
          </cell>
        </row>
        <row r="578">
          <cell r="DT578" t="str">
            <v/>
          </cell>
          <cell r="DU578" t="str">
            <v/>
          </cell>
        </row>
        <row r="579">
          <cell r="DT579" t="str">
            <v/>
          </cell>
          <cell r="DU579" t="str">
            <v/>
          </cell>
        </row>
        <row r="580">
          <cell r="DT580" t="str">
            <v/>
          </cell>
          <cell r="DU580" t="str">
            <v/>
          </cell>
        </row>
        <row r="581">
          <cell r="DT581" t="str">
            <v/>
          </cell>
          <cell r="DU581" t="str">
            <v/>
          </cell>
        </row>
        <row r="582">
          <cell r="DT582" t="str">
            <v/>
          </cell>
          <cell r="DU582" t="str">
            <v/>
          </cell>
        </row>
        <row r="583">
          <cell r="DT583" t="str">
            <v/>
          </cell>
          <cell r="DU583" t="str">
            <v/>
          </cell>
        </row>
        <row r="584">
          <cell r="DT584" t="str">
            <v/>
          </cell>
          <cell r="DU584" t="str">
            <v/>
          </cell>
        </row>
        <row r="585">
          <cell r="DT585" t="str">
            <v/>
          </cell>
          <cell r="DU585" t="str">
            <v/>
          </cell>
        </row>
        <row r="586">
          <cell r="DT586" t="str">
            <v/>
          </cell>
          <cell r="DU586" t="str">
            <v/>
          </cell>
        </row>
        <row r="587">
          <cell r="DT587" t="str">
            <v/>
          </cell>
          <cell r="DU587" t="str">
            <v/>
          </cell>
        </row>
        <row r="588">
          <cell r="DT588" t="str">
            <v/>
          </cell>
          <cell r="DU588" t="str">
            <v/>
          </cell>
        </row>
        <row r="589">
          <cell r="DT589" t="str">
            <v/>
          </cell>
          <cell r="DU589" t="str">
            <v/>
          </cell>
        </row>
        <row r="590">
          <cell r="DT590" t="str">
            <v/>
          </cell>
          <cell r="DU590" t="str">
            <v/>
          </cell>
        </row>
        <row r="591">
          <cell r="DT591" t="str">
            <v/>
          </cell>
          <cell r="DU591" t="str">
            <v/>
          </cell>
        </row>
        <row r="592">
          <cell r="DT592" t="str">
            <v/>
          </cell>
          <cell r="DU592" t="str">
            <v/>
          </cell>
        </row>
        <row r="593">
          <cell r="DT593" t="str">
            <v/>
          </cell>
          <cell r="DU593" t="str">
            <v/>
          </cell>
        </row>
        <row r="594">
          <cell r="DT594" t="str">
            <v/>
          </cell>
          <cell r="DU594" t="str">
            <v/>
          </cell>
        </row>
        <row r="595">
          <cell r="DT595" t="str">
            <v/>
          </cell>
          <cell r="DU595" t="str">
            <v/>
          </cell>
        </row>
        <row r="596">
          <cell r="DT596" t="str">
            <v/>
          </cell>
          <cell r="DU596" t="str">
            <v/>
          </cell>
        </row>
        <row r="597">
          <cell r="DT597" t="str">
            <v/>
          </cell>
          <cell r="DU597" t="str">
            <v/>
          </cell>
        </row>
        <row r="598">
          <cell r="DT598" t="str">
            <v/>
          </cell>
          <cell r="DU598" t="str">
            <v/>
          </cell>
        </row>
        <row r="599">
          <cell r="DT599" t="str">
            <v/>
          </cell>
          <cell r="DU599" t="str">
            <v/>
          </cell>
        </row>
        <row r="600">
          <cell r="DT600" t="str">
            <v/>
          </cell>
          <cell r="DU600" t="str">
            <v/>
          </cell>
        </row>
        <row r="601">
          <cell r="DT601" t="str">
            <v/>
          </cell>
          <cell r="DU601" t="str">
            <v/>
          </cell>
        </row>
        <row r="602">
          <cell r="DT602" t="str">
            <v/>
          </cell>
          <cell r="DU602" t="str">
            <v/>
          </cell>
        </row>
        <row r="603">
          <cell r="DT603" t="str">
            <v/>
          </cell>
          <cell r="DU603" t="str">
            <v/>
          </cell>
        </row>
        <row r="604">
          <cell r="DT604" t="str">
            <v/>
          </cell>
          <cell r="DU604" t="str">
            <v/>
          </cell>
        </row>
        <row r="605">
          <cell r="DT605" t="str">
            <v/>
          </cell>
          <cell r="DU605" t="str">
            <v/>
          </cell>
        </row>
        <row r="606">
          <cell r="DT606" t="str">
            <v/>
          </cell>
          <cell r="DU606" t="str">
            <v/>
          </cell>
        </row>
        <row r="607">
          <cell r="DT607" t="str">
            <v/>
          </cell>
          <cell r="DU607" t="str">
            <v/>
          </cell>
        </row>
        <row r="608">
          <cell r="DT608" t="str">
            <v/>
          </cell>
          <cell r="DU608" t="str">
            <v/>
          </cell>
        </row>
        <row r="609">
          <cell r="DT609" t="str">
            <v/>
          </cell>
          <cell r="DU609" t="str">
            <v/>
          </cell>
        </row>
        <row r="610">
          <cell r="DT610" t="str">
            <v/>
          </cell>
          <cell r="DU610" t="str">
            <v/>
          </cell>
        </row>
        <row r="611">
          <cell r="DT611" t="str">
            <v/>
          </cell>
          <cell r="DU611" t="str">
            <v/>
          </cell>
        </row>
        <row r="612">
          <cell r="DT612" t="str">
            <v/>
          </cell>
          <cell r="DU612" t="str">
            <v/>
          </cell>
        </row>
        <row r="613">
          <cell r="DT613" t="str">
            <v/>
          </cell>
          <cell r="DU613" t="str">
            <v/>
          </cell>
        </row>
        <row r="614">
          <cell r="DT614" t="str">
            <v/>
          </cell>
          <cell r="DU614" t="str">
            <v/>
          </cell>
        </row>
        <row r="615">
          <cell r="DT615" t="str">
            <v/>
          </cell>
          <cell r="DU615" t="str">
            <v/>
          </cell>
        </row>
        <row r="616">
          <cell r="DT616" t="str">
            <v/>
          </cell>
          <cell r="DU616" t="str">
            <v/>
          </cell>
        </row>
        <row r="617">
          <cell r="DT617" t="str">
            <v/>
          </cell>
          <cell r="DU617" t="str">
            <v/>
          </cell>
        </row>
        <row r="618">
          <cell r="DT618" t="str">
            <v/>
          </cell>
          <cell r="DU618" t="str">
            <v/>
          </cell>
        </row>
        <row r="619">
          <cell r="DT619" t="str">
            <v/>
          </cell>
          <cell r="DU619" t="str">
            <v/>
          </cell>
        </row>
        <row r="620">
          <cell r="DT620" t="str">
            <v/>
          </cell>
          <cell r="DU620" t="str">
            <v/>
          </cell>
        </row>
        <row r="621">
          <cell r="DT621" t="str">
            <v/>
          </cell>
          <cell r="DU621" t="str">
            <v/>
          </cell>
        </row>
        <row r="622">
          <cell r="DT622" t="str">
            <v/>
          </cell>
          <cell r="DU622" t="str">
            <v/>
          </cell>
        </row>
        <row r="623">
          <cell r="DT623" t="str">
            <v/>
          </cell>
          <cell r="DU623" t="str">
            <v/>
          </cell>
        </row>
        <row r="624">
          <cell r="DT624" t="str">
            <v/>
          </cell>
          <cell r="DU624" t="str">
            <v/>
          </cell>
        </row>
        <row r="625">
          <cell r="DT625" t="str">
            <v/>
          </cell>
          <cell r="DU625" t="str">
            <v/>
          </cell>
        </row>
        <row r="626">
          <cell r="DT626" t="str">
            <v/>
          </cell>
          <cell r="DU626" t="str">
            <v/>
          </cell>
        </row>
        <row r="627">
          <cell r="DT627" t="str">
            <v/>
          </cell>
          <cell r="DU627" t="str">
            <v/>
          </cell>
        </row>
        <row r="628">
          <cell r="DT628" t="str">
            <v/>
          </cell>
          <cell r="DU628" t="str">
            <v/>
          </cell>
        </row>
        <row r="629">
          <cell r="DT629" t="str">
            <v/>
          </cell>
          <cell r="DU629" t="str">
            <v/>
          </cell>
        </row>
        <row r="630">
          <cell r="DT630" t="str">
            <v/>
          </cell>
          <cell r="DU630" t="str">
            <v/>
          </cell>
        </row>
        <row r="631">
          <cell r="DT631" t="str">
            <v/>
          </cell>
          <cell r="DU631" t="str">
            <v/>
          </cell>
        </row>
        <row r="632">
          <cell r="DT632" t="str">
            <v/>
          </cell>
          <cell r="DU632" t="str">
            <v/>
          </cell>
        </row>
        <row r="633">
          <cell r="DT633" t="str">
            <v/>
          </cell>
          <cell r="DU633" t="str">
            <v/>
          </cell>
        </row>
        <row r="634">
          <cell r="DT634" t="str">
            <v/>
          </cell>
          <cell r="DU634" t="str">
            <v/>
          </cell>
        </row>
        <row r="635">
          <cell r="DT635" t="str">
            <v/>
          </cell>
          <cell r="DU635" t="str">
            <v/>
          </cell>
        </row>
        <row r="636">
          <cell r="DT636" t="str">
            <v/>
          </cell>
          <cell r="DU636" t="str">
            <v/>
          </cell>
        </row>
        <row r="637">
          <cell r="DT637" t="str">
            <v/>
          </cell>
          <cell r="DU637" t="str">
            <v/>
          </cell>
        </row>
        <row r="638">
          <cell r="DT638" t="str">
            <v/>
          </cell>
          <cell r="DU638" t="str">
            <v/>
          </cell>
        </row>
        <row r="639">
          <cell r="DT639" t="str">
            <v/>
          </cell>
          <cell r="DU639" t="str">
            <v/>
          </cell>
        </row>
        <row r="640">
          <cell r="DT640" t="str">
            <v/>
          </cell>
          <cell r="DU640" t="str">
            <v/>
          </cell>
        </row>
        <row r="641">
          <cell r="DT641" t="str">
            <v/>
          </cell>
          <cell r="DU641" t="str">
            <v/>
          </cell>
        </row>
        <row r="642">
          <cell r="DT642" t="str">
            <v/>
          </cell>
          <cell r="DU642" t="str">
            <v/>
          </cell>
        </row>
        <row r="643">
          <cell r="DT643" t="str">
            <v/>
          </cell>
          <cell r="DU643" t="str">
            <v/>
          </cell>
        </row>
        <row r="644">
          <cell r="DT644" t="str">
            <v/>
          </cell>
          <cell r="DU644" t="str">
            <v/>
          </cell>
        </row>
        <row r="645">
          <cell r="DT645" t="str">
            <v/>
          </cell>
          <cell r="DU645" t="str">
            <v/>
          </cell>
        </row>
        <row r="646">
          <cell r="DT646" t="str">
            <v/>
          </cell>
          <cell r="DU646" t="str">
            <v/>
          </cell>
        </row>
        <row r="647">
          <cell r="DT647" t="str">
            <v/>
          </cell>
          <cell r="DU647" t="str">
            <v/>
          </cell>
        </row>
        <row r="648">
          <cell r="DT648" t="str">
            <v/>
          </cell>
          <cell r="DU648" t="str">
            <v/>
          </cell>
        </row>
        <row r="649">
          <cell r="DT649" t="str">
            <v/>
          </cell>
          <cell r="DU649" t="str">
            <v/>
          </cell>
        </row>
        <row r="650">
          <cell r="DT650" t="str">
            <v/>
          </cell>
          <cell r="DU650" t="str">
            <v/>
          </cell>
        </row>
        <row r="651">
          <cell r="DT651" t="str">
            <v/>
          </cell>
          <cell r="DU651" t="str">
            <v/>
          </cell>
        </row>
        <row r="652">
          <cell r="DT652" t="str">
            <v/>
          </cell>
          <cell r="DU652" t="str">
            <v/>
          </cell>
        </row>
        <row r="653">
          <cell r="DT653" t="str">
            <v/>
          </cell>
          <cell r="DU653" t="str">
            <v/>
          </cell>
        </row>
        <row r="654">
          <cell r="DT654" t="str">
            <v/>
          </cell>
          <cell r="DU654" t="str">
            <v/>
          </cell>
        </row>
        <row r="655">
          <cell r="DT655" t="str">
            <v/>
          </cell>
          <cell r="DU655" t="str">
            <v/>
          </cell>
        </row>
        <row r="656">
          <cell r="DT656" t="str">
            <v/>
          </cell>
          <cell r="DU656" t="str">
            <v/>
          </cell>
        </row>
        <row r="657">
          <cell r="DT657" t="str">
            <v/>
          </cell>
          <cell r="DU657" t="str">
            <v/>
          </cell>
        </row>
        <row r="658">
          <cell r="DT658" t="str">
            <v/>
          </cell>
          <cell r="DU658" t="str">
            <v/>
          </cell>
        </row>
        <row r="659">
          <cell r="DT659" t="str">
            <v/>
          </cell>
          <cell r="DU659" t="str">
            <v/>
          </cell>
        </row>
        <row r="660">
          <cell r="DT660" t="str">
            <v/>
          </cell>
          <cell r="DU660" t="str">
            <v/>
          </cell>
        </row>
        <row r="661">
          <cell r="DT661" t="str">
            <v/>
          </cell>
          <cell r="DU661" t="str">
            <v/>
          </cell>
        </row>
        <row r="662">
          <cell r="DT662" t="str">
            <v/>
          </cell>
          <cell r="DU662" t="str">
            <v/>
          </cell>
        </row>
        <row r="663">
          <cell r="DT663" t="str">
            <v/>
          </cell>
          <cell r="DU663" t="str">
            <v/>
          </cell>
        </row>
        <row r="664">
          <cell r="DT664" t="str">
            <v/>
          </cell>
          <cell r="DU664" t="str">
            <v/>
          </cell>
        </row>
        <row r="665">
          <cell r="DT665" t="str">
            <v/>
          </cell>
          <cell r="DU665" t="str">
            <v/>
          </cell>
        </row>
        <row r="666">
          <cell r="DT666" t="str">
            <v/>
          </cell>
          <cell r="DU666" t="str">
            <v/>
          </cell>
        </row>
        <row r="667">
          <cell r="DT667" t="str">
            <v/>
          </cell>
          <cell r="DU667" t="str">
            <v/>
          </cell>
        </row>
        <row r="668">
          <cell r="DT668" t="str">
            <v/>
          </cell>
          <cell r="DU668" t="str">
            <v/>
          </cell>
        </row>
        <row r="669">
          <cell r="DT669" t="str">
            <v/>
          </cell>
          <cell r="DU669" t="str">
            <v/>
          </cell>
        </row>
        <row r="670">
          <cell r="DT670" t="str">
            <v/>
          </cell>
          <cell r="DU670" t="str">
            <v/>
          </cell>
        </row>
        <row r="671">
          <cell r="DT671" t="str">
            <v/>
          </cell>
          <cell r="DU671" t="str">
            <v/>
          </cell>
        </row>
        <row r="672">
          <cell r="DT672" t="str">
            <v/>
          </cell>
          <cell r="DU672" t="str">
            <v/>
          </cell>
        </row>
        <row r="673">
          <cell r="DT673" t="str">
            <v/>
          </cell>
          <cell r="DU673" t="str">
            <v/>
          </cell>
        </row>
        <row r="674">
          <cell r="DT674" t="str">
            <v/>
          </cell>
          <cell r="DU674" t="str">
            <v/>
          </cell>
        </row>
        <row r="675">
          <cell r="DT675" t="str">
            <v/>
          </cell>
          <cell r="DU675" t="str">
            <v/>
          </cell>
        </row>
        <row r="676">
          <cell r="DT676" t="str">
            <v/>
          </cell>
          <cell r="DU676" t="str">
            <v/>
          </cell>
        </row>
        <row r="677">
          <cell r="DT677" t="str">
            <v/>
          </cell>
          <cell r="DU677" t="str">
            <v/>
          </cell>
        </row>
        <row r="678">
          <cell r="DT678" t="str">
            <v/>
          </cell>
          <cell r="DU678" t="str">
            <v/>
          </cell>
        </row>
        <row r="679">
          <cell r="DT679" t="str">
            <v/>
          </cell>
          <cell r="DU679" t="str">
            <v/>
          </cell>
        </row>
        <row r="680">
          <cell r="DT680" t="str">
            <v/>
          </cell>
          <cell r="DU680" t="str">
            <v/>
          </cell>
        </row>
        <row r="681">
          <cell r="DT681" t="str">
            <v/>
          </cell>
          <cell r="DU681" t="str">
            <v/>
          </cell>
        </row>
        <row r="682">
          <cell r="DT682" t="str">
            <v/>
          </cell>
          <cell r="DU682" t="str">
            <v/>
          </cell>
        </row>
        <row r="683">
          <cell r="DT683" t="str">
            <v/>
          </cell>
          <cell r="DU683" t="str">
            <v/>
          </cell>
        </row>
        <row r="684">
          <cell r="DT684" t="str">
            <v/>
          </cell>
          <cell r="DU684" t="str">
            <v/>
          </cell>
        </row>
        <row r="685">
          <cell r="DT685" t="str">
            <v/>
          </cell>
          <cell r="DU685" t="str">
            <v/>
          </cell>
        </row>
        <row r="686">
          <cell r="DT686" t="str">
            <v/>
          </cell>
          <cell r="DU686" t="str">
            <v/>
          </cell>
        </row>
        <row r="687">
          <cell r="DT687" t="str">
            <v/>
          </cell>
          <cell r="DU687" t="str">
            <v/>
          </cell>
        </row>
        <row r="688">
          <cell r="DT688" t="str">
            <v/>
          </cell>
          <cell r="DU688" t="str">
            <v/>
          </cell>
        </row>
        <row r="689">
          <cell r="DT689" t="str">
            <v/>
          </cell>
          <cell r="DU689" t="str">
            <v/>
          </cell>
        </row>
        <row r="690">
          <cell r="DT690" t="str">
            <v/>
          </cell>
          <cell r="DU690" t="str">
            <v/>
          </cell>
        </row>
        <row r="691">
          <cell r="DT691" t="str">
            <v/>
          </cell>
          <cell r="DU691" t="str">
            <v/>
          </cell>
        </row>
        <row r="692">
          <cell r="DT692" t="str">
            <v/>
          </cell>
          <cell r="DU692" t="str">
            <v/>
          </cell>
        </row>
        <row r="693">
          <cell r="DT693" t="str">
            <v/>
          </cell>
          <cell r="DU693" t="str">
            <v/>
          </cell>
        </row>
        <row r="694">
          <cell r="DT694" t="str">
            <v/>
          </cell>
          <cell r="DU694" t="str">
            <v/>
          </cell>
        </row>
        <row r="695">
          <cell r="DT695" t="str">
            <v/>
          </cell>
          <cell r="DU695" t="str">
            <v/>
          </cell>
        </row>
        <row r="696">
          <cell r="DT696" t="str">
            <v/>
          </cell>
          <cell r="DU696" t="str">
            <v/>
          </cell>
        </row>
        <row r="697">
          <cell r="DT697" t="str">
            <v/>
          </cell>
          <cell r="DU697" t="str">
            <v/>
          </cell>
        </row>
        <row r="698">
          <cell r="DT698" t="str">
            <v/>
          </cell>
          <cell r="DU698" t="str">
            <v/>
          </cell>
        </row>
        <row r="699">
          <cell r="DT699" t="str">
            <v/>
          </cell>
          <cell r="DU699" t="str">
            <v/>
          </cell>
        </row>
        <row r="700">
          <cell r="DT700" t="str">
            <v/>
          </cell>
          <cell r="DU700" t="str">
            <v/>
          </cell>
        </row>
        <row r="701">
          <cell r="DT701" t="str">
            <v/>
          </cell>
          <cell r="DU701" t="str">
            <v/>
          </cell>
        </row>
        <row r="702">
          <cell r="DT702" t="str">
            <v/>
          </cell>
          <cell r="DU702" t="str">
            <v/>
          </cell>
        </row>
        <row r="703">
          <cell r="DT703" t="str">
            <v/>
          </cell>
          <cell r="DU703" t="str">
            <v/>
          </cell>
        </row>
        <row r="704">
          <cell r="DT704" t="str">
            <v/>
          </cell>
          <cell r="DU704" t="str">
            <v/>
          </cell>
        </row>
        <row r="705">
          <cell r="DT705" t="str">
            <v/>
          </cell>
          <cell r="DU705" t="str">
            <v/>
          </cell>
        </row>
        <row r="706">
          <cell r="DT706" t="str">
            <v/>
          </cell>
          <cell r="DU706" t="str">
            <v/>
          </cell>
        </row>
        <row r="707">
          <cell r="DT707" t="str">
            <v/>
          </cell>
          <cell r="DU707" t="str">
            <v/>
          </cell>
        </row>
        <row r="708">
          <cell r="DT708" t="str">
            <v/>
          </cell>
          <cell r="DU708" t="str">
            <v/>
          </cell>
        </row>
        <row r="709">
          <cell r="DT709" t="str">
            <v/>
          </cell>
          <cell r="DU709" t="str">
            <v/>
          </cell>
        </row>
        <row r="710">
          <cell r="DT710" t="str">
            <v/>
          </cell>
          <cell r="DU710" t="str">
            <v/>
          </cell>
        </row>
        <row r="711">
          <cell r="DT711" t="str">
            <v/>
          </cell>
          <cell r="DU711" t="str">
            <v/>
          </cell>
        </row>
        <row r="712">
          <cell r="DT712" t="str">
            <v/>
          </cell>
          <cell r="DU712" t="str">
            <v/>
          </cell>
        </row>
        <row r="713">
          <cell r="DT713" t="str">
            <v/>
          </cell>
          <cell r="DU713" t="str">
            <v/>
          </cell>
        </row>
        <row r="714">
          <cell r="DT714" t="str">
            <v/>
          </cell>
          <cell r="DU714" t="str">
            <v/>
          </cell>
        </row>
        <row r="715">
          <cell r="DT715" t="str">
            <v/>
          </cell>
          <cell r="DU715" t="str">
            <v/>
          </cell>
        </row>
        <row r="716">
          <cell r="DT716" t="str">
            <v/>
          </cell>
          <cell r="DU716" t="str">
            <v/>
          </cell>
        </row>
        <row r="717">
          <cell r="DT717" t="str">
            <v/>
          </cell>
          <cell r="DU717" t="str">
            <v/>
          </cell>
        </row>
        <row r="718">
          <cell r="DT718" t="str">
            <v/>
          </cell>
          <cell r="DU718" t="str">
            <v/>
          </cell>
        </row>
        <row r="719">
          <cell r="DT719" t="str">
            <v/>
          </cell>
          <cell r="DU719" t="str">
            <v/>
          </cell>
        </row>
        <row r="720">
          <cell r="DT720" t="str">
            <v/>
          </cell>
          <cell r="DU720" t="str">
            <v/>
          </cell>
        </row>
        <row r="721">
          <cell r="DT721" t="str">
            <v/>
          </cell>
          <cell r="DU721" t="str">
            <v/>
          </cell>
        </row>
        <row r="722">
          <cell r="DT722" t="str">
            <v/>
          </cell>
          <cell r="DU722" t="str">
            <v/>
          </cell>
        </row>
        <row r="723">
          <cell r="DT723" t="str">
            <v/>
          </cell>
          <cell r="DU723" t="str">
            <v/>
          </cell>
        </row>
        <row r="724">
          <cell r="DT724" t="str">
            <v/>
          </cell>
          <cell r="DU724" t="str">
            <v/>
          </cell>
        </row>
        <row r="725">
          <cell r="DT725" t="str">
            <v/>
          </cell>
          <cell r="DU725" t="str">
            <v/>
          </cell>
        </row>
        <row r="726">
          <cell r="DT726" t="str">
            <v/>
          </cell>
          <cell r="DU726" t="str">
            <v/>
          </cell>
        </row>
        <row r="727">
          <cell r="DT727" t="str">
            <v/>
          </cell>
          <cell r="DU727" t="str">
            <v/>
          </cell>
        </row>
        <row r="728">
          <cell r="DT728" t="str">
            <v/>
          </cell>
          <cell r="DU728" t="str">
            <v/>
          </cell>
        </row>
        <row r="729">
          <cell r="DT729" t="str">
            <v/>
          </cell>
          <cell r="DU729" t="str">
            <v/>
          </cell>
        </row>
        <row r="730">
          <cell r="DT730" t="str">
            <v/>
          </cell>
          <cell r="DU730" t="str">
            <v/>
          </cell>
        </row>
        <row r="731">
          <cell r="DT731" t="str">
            <v/>
          </cell>
          <cell r="DU731" t="str">
            <v/>
          </cell>
        </row>
        <row r="732">
          <cell r="DT732" t="str">
            <v/>
          </cell>
          <cell r="DU732" t="str">
            <v/>
          </cell>
        </row>
        <row r="733">
          <cell r="DT733" t="str">
            <v/>
          </cell>
          <cell r="DU733" t="str">
            <v/>
          </cell>
        </row>
        <row r="734">
          <cell r="DT734" t="str">
            <v/>
          </cell>
          <cell r="DU734" t="str">
            <v/>
          </cell>
        </row>
        <row r="735">
          <cell r="DT735" t="str">
            <v/>
          </cell>
          <cell r="DU735" t="str">
            <v/>
          </cell>
        </row>
        <row r="736">
          <cell r="DT736" t="str">
            <v/>
          </cell>
          <cell r="DU736" t="str">
            <v/>
          </cell>
        </row>
        <row r="737">
          <cell r="DT737" t="str">
            <v/>
          </cell>
          <cell r="DU737" t="str">
            <v/>
          </cell>
        </row>
        <row r="738">
          <cell r="DT738" t="str">
            <v/>
          </cell>
          <cell r="DU738" t="str">
            <v/>
          </cell>
        </row>
        <row r="739">
          <cell r="DT739" t="str">
            <v/>
          </cell>
          <cell r="DU739" t="str">
            <v/>
          </cell>
        </row>
        <row r="740">
          <cell r="DT740" t="str">
            <v/>
          </cell>
          <cell r="DU740" t="str">
            <v/>
          </cell>
        </row>
        <row r="741">
          <cell r="DT741" t="str">
            <v/>
          </cell>
          <cell r="DU741" t="str">
            <v/>
          </cell>
        </row>
        <row r="742">
          <cell r="DT742" t="str">
            <v/>
          </cell>
          <cell r="DU742" t="str">
            <v/>
          </cell>
        </row>
        <row r="743">
          <cell r="DT743" t="str">
            <v/>
          </cell>
          <cell r="DU743" t="str">
            <v/>
          </cell>
        </row>
        <row r="744">
          <cell r="DT744" t="str">
            <v/>
          </cell>
          <cell r="DU744" t="str">
            <v/>
          </cell>
        </row>
        <row r="745">
          <cell r="DT745" t="str">
            <v/>
          </cell>
          <cell r="DU745" t="str">
            <v/>
          </cell>
        </row>
        <row r="746">
          <cell r="DT746" t="str">
            <v/>
          </cell>
          <cell r="DU746" t="str">
            <v/>
          </cell>
        </row>
        <row r="747">
          <cell r="DT747" t="str">
            <v/>
          </cell>
          <cell r="DU747" t="str">
            <v/>
          </cell>
        </row>
        <row r="748">
          <cell r="DT748" t="str">
            <v/>
          </cell>
          <cell r="DU748" t="str">
            <v/>
          </cell>
        </row>
        <row r="749">
          <cell r="DT749" t="str">
            <v/>
          </cell>
          <cell r="DU749" t="str">
            <v/>
          </cell>
        </row>
        <row r="750">
          <cell r="DT750" t="str">
            <v/>
          </cell>
          <cell r="DU750" t="str">
            <v/>
          </cell>
        </row>
        <row r="751">
          <cell r="DT751" t="str">
            <v/>
          </cell>
          <cell r="DU751" t="str">
            <v/>
          </cell>
        </row>
        <row r="752">
          <cell r="DT752" t="str">
            <v/>
          </cell>
          <cell r="DU752" t="str">
            <v/>
          </cell>
        </row>
        <row r="753">
          <cell r="DT753" t="str">
            <v/>
          </cell>
          <cell r="DU753" t="str">
            <v/>
          </cell>
        </row>
        <row r="754">
          <cell r="DT754" t="str">
            <v/>
          </cell>
          <cell r="DU754" t="str">
            <v/>
          </cell>
        </row>
        <row r="755">
          <cell r="DT755" t="str">
            <v/>
          </cell>
          <cell r="DU755" t="str">
            <v/>
          </cell>
        </row>
        <row r="756">
          <cell r="DT756" t="str">
            <v/>
          </cell>
          <cell r="DU756" t="str">
            <v/>
          </cell>
        </row>
        <row r="757">
          <cell r="DT757" t="str">
            <v/>
          </cell>
          <cell r="DU757" t="str">
            <v/>
          </cell>
        </row>
        <row r="758">
          <cell r="DT758" t="str">
            <v/>
          </cell>
          <cell r="DU758" t="str">
            <v/>
          </cell>
        </row>
        <row r="759">
          <cell r="DT759" t="str">
            <v/>
          </cell>
          <cell r="DU759" t="str">
            <v/>
          </cell>
        </row>
        <row r="760">
          <cell r="DT760" t="str">
            <v/>
          </cell>
          <cell r="DU760" t="str">
            <v/>
          </cell>
        </row>
        <row r="761">
          <cell r="DT761" t="str">
            <v/>
          </cell>
          <cell r="DU761" t="str">
            <v/>
          </cell>
        </row>
        <row r="762">
          <cell r="DT762" t="str">
            <v/>
          </cell>
          <cell r="DU762" t="str">
            <v/>
          </cell>
        </row>
        <row r="763">
          <cell r="DT763" t="str">
            <v/>
          </cell>
          <cell r="DU763" t="str">
            <v/>
          </cell>
        </row>
        <row r="764">
          <cell r="DT764" t="str">
            <v/>
          </cell>
          <cell r="DU764" t="str">
            <v/>
          </cell>
        </row>
        <row r="765">
          <cell r="DT765" t="str">
            <v/>
          </cell>
          <cell r="DU765" t="str">
            <v/>
          </cell>
        </row>
        <row r="766">
          <cell r="DT766" t="str">
            <v/>
          </cell>
          <cell r="DU766" t="str">
            <v/>
          </cell>
        </row>
        <row r="767">
          <cell r="DT767" t="str">
            <v/>
          </cell>
          <cell r="DU767" t="str">
            <v/>
          </cell>
        </row>
        <row r="768">
          <cell r="DT768" t="str">
            <v/>
          </cell>
          <cell r="DU768" t="str">
            <v/>
          </cell>
        </row>
        <row r="769">
          <cell r="DT769" t="str">
            <v/>
          </cell>
          <cell r="DU769" t="str">
            <v/>
          </cell>
        </row>
        <row r="770">
          <cell r="DT770" t="str">
            <v/>
          </cell>
          <cell r="DU770" t="str">
            <v/>
          </cell>
        </row>
        <row r="771">
          <cell r="DT771" t="str">
            <v/>
          </cell>
          <cell r="DU771" t="str">
            <v/>
          </cell>
        </row>
        <row r="772">
          <cell r="DT772" t="str">
            <v/>
          </cell>
          <cell r="DU772" t="str">
            <v/>
          </cell>
        </row>
        <row r="773">
          <cell r="DT773" t="str">
            <v/>
          </cell>
          <cell r="DU773" t="str">
            <v/>
          </cell>
        </row>
        <row r="774">
          <cell r="DT774" t="str">
            <v/>
          </cell>
          <cell r="DU774" t="str">
            <v/>
          </cell>
        </row>
        <row r="775">
          <cell r="DT775" t="str">
            <v/>
          </cell>
          <cell r="DU775" t="str">
            <v/>
          </cell>
        </row>
        <row r="776">
          <cell r="DT776" t="str">
            <v/>
          </cell>
          <cell r="DU776" t="str">
            <v/>
          </cell>
        </row>
        <row r="777">
          <cell r="DT777" t="str">
            <v/>
          </cell>
          <cell r="DU777" t="str">
            <v/>
          </cell>
        </row>
        <row r="778">
          <cell r="DT778" t="str">
            <v/>
          </cell>
          <cell r="DU778" t="str">
            <v/>
          </cell>
        </row>
        <row r="779">
          <cell r="DT779" t="str">
            <v/>
          </cell>
          <cell r="DU779" t="str">
            <v/>
          </cell>
        </row>
        <row r="780">
          <cell r="DT780" t="str">
            <v/>
          </cell>
          <cell r="DU780" t="str">
            <v/>
          </cell>
        </row>
        <row r="781">
          <cell r="DT781" t="str">
            <v/>
          </cell>
          <cell r="DU781" t="str">
            <v/>
          </cell>
        </row>
        <row r="782">
          <cell r="DT782" t="str">
            <v/>
          </cell>
          <cell r="DU782" t="str">
            <v/>
          </cell>
        </row>
        <row r="783">
          <cell r="DT783" t="str">
            <v/>
          </cell>
          <cell r="DU783" t="str">
            <v/>
          </cell>
        </row>
        <row r="784">
          <cell r="DT784" t="str">
            <v/>
          </cell>
          <cell r="DU784" t="str">
            <v/>
          </cell>
        </row>
        <row r="785">
          <cell r="DT785" t="str">
            <v/>
          </cell>
          <cell r="DU785" t="str">
            <v/>
          </cell>
        </row>
        <row r="786">
          <cell r="DT786" t="str">
            <v/>
          </cell>
          <cell r="DU786" t="str">
            <v/>
          </cell>
        </row>
        <row r="787">
          <cell r="DT787" t="str">
            <v/>
          </cell>
          <cell r="DU787" t="str">
            <v/>
          </cell>
        </row>
        <row r="788">
          <cell r="DT788" t="str">
            <v/>
          </cell>
          <cell r="DU788" t="str">
            <v/>
          </cell>
        </row>
        <row r="789">
          <cell r="DT789" t="str">
            <v/>
          </cell>
          <cell r="DU789" t="str">
            <v/>
          </cell>
        </row>
        <row r="790">
          <cell r="DT790" t="str">
            <v/>
          </cell>
          <cell r="DU790" t="str">
            <v/>
          </cell>
        </row>
        <row r="791">
          <cell r="DT791" t="str">
            <v/>
          </cell>
          <cell r="DU791" t="str">
            <v/>
          </cell>
        </row>
        <row r="792">
          <cell r="DT792" t="str">
            <v/>
          </cell>
          <cell r="DU792" t="str">
            <v/>
          </cell>
        </row>
        <row r="793">
          <cell r="DT793" t="str">
            <v/>
          </cell>
          <cell r="DU793" t="str">
            <v/>
          </cell>
        </row>
        <row r="794">
          <cell r="DT794" t="str">
            <v/>
          </cell>
          <cell r="DU794" t="str">
            <v/>
          </cell>
        </row>
        <row r="795">
          <cell r="DT795" t="str">
            <v/>
          </cell>
          <cell r="DU795" t="str">
            <v/>
          </cell>
        </row>
        <row r="796">
          <cell r="DT796" t="str">
            <v/>
          </cell>
          <cell r="DU796" t="str">
            <v/>
          </cell>
        </row>
        <row r="797">
          <cell r="DT797" t="str">
            <v/>
          </cell>
          <cell r="DU797" t="str">
            <v/>
          </cell>
        </row>
        <row r="798">
          <cell r="DT798" t="str">
            <v/>
          </cell>
          <cell r="DU798" t="str">
            <v/>
          </cell>
        </row>
        <row r="799">
          <cell r="DT799" t="str">
            <v/>
          </cell>
          <cell r="DU799" t="str">
            <v/>
          </cell>
        </row>
        <row r="800">
          <cell r="DT800" t="str">
            <v/>
          </cell>
          <cell r="DU800" t="str">
            <v/>
          </cell>
        </row>
        <row r="801">
          <cell r="DT801" t="str">
            <v/>
          </cell>
          <cell r="DU801" t="str">
            <v/>
          </cell>
        </row>
        <row r="802">
          <cell r="DT802" t="str">
            <v/>
          </cell>
          <cell r="DU802" t="str">
            <v/>
          </cell>
        </row>
        <row r="803">
          <cell r="DT803" t="str">
            <v/>
          </cell>
          <cell r="DU803" t="str">
            <v/>
          </cell>
        </row>
        <row r="804">
          <cell r="DT804" t="str">
            <v/>
          </cell>
          <cell r="DU804" t="str">
            <v/>
          </cell>
        </row>
        <row r="805">
          <cell r="DT805" t="str">
            <v/>
          </cell>
          <cell r="DU805" t="str">
            <v/>
          </cell>
        </row>
        <row r="806">
          <cell r="DT806" t="str">
            <v/>
          </cell>
          <cell r="DU806" t="str">
            <v/>
          </cell>
        </row>
        <row r="807">
          <cell r="DT807" t="str">
            <v/>
          </cell>
          <cell r="DU807" t="str">
            <v/>
          </cell>
        </row>
        <row r="808">
          <cell r="DT808" t="str">
            <v/>
          </cell>
          <cell r="DU808" t="str">
            <v/>
          </cell>
        </row>
        <row r="809">
          <cell r="DT809" t="str">
            <v/>
          </cell>
          <cell r="DU809" t="str">
            <v/>
          </cell>
        </row>
        <row r="810">
          <cell r="DT810" t="str">
            <v/>
          </cell>
          <cell r="DU810" t="str">
            <v/>
          </cell>
        </row>
        <row r="811">
          <cell r="DT811" t="str">
            <v/>
          </cell>
          <cell r="DU811" t="str">
            <v/>
          </cell>
        </row>
        <row r="812">
          <cell r="DT812" t="str">
            <v/>
          </cell>
          <cell r="DU812" t="str">
            <v/>
          </cell>
        </row>
        <row r="813">
          <cell r="DT813" t="str">
            <v/>
          </cell>
          <cell r="DU813" t="str">
            <v/>
          </cell>
        </row>
        <row r="814">
          <cell r="DT814" t="str">
            <v/>
          </cell>
          <cell r="DU814" t="str">
            <v/>
          </cell>
        </row>
        <row r="815">
          <cell r="DT815" t="str">
            <v/>
          </cell>
          <cell r="DU815" t="str">
            <v/>
          </cell>
        </row>
        <row r="816">
          <cell r="DT816" t="str">
            <v/>
          </cell>
          <cell r="DU816" t="str">
            <v/>
          </cell>
        </row>
        <row r="817">
          <cell r="DT817" t="str">
            <v/>
          </cell>
          <cell r="DU817" t="str">
            <v/>
          </cell>
        </row>
        <row r="818">
          <cell r="DT818" t="str">
            <v/>
          </cell>
          <cell r="DU818" t="str">
            <v/>
          </cell>
        </row>
        <row r="819">
          <cell r="DT819" t="str">
            <v/>
          </cell>
          <cell r="DU819" t="str">
            <v/>
          </cell>
        </row>
        <row r="820">
          <cell r="DT820" t="str">
            <v/>
          </cell>
          <cell r="DU820" t="str">
            <v/>
          </cell>
        </row>
        <row r="821">
          <cell r="DT821" t="str">
            <v/>
          </cell>
          <cell r="DU821" t="str">
            <v/>
          </cell>
        </row>
        <row r="822">
          <cell r="DT822" t="str">
            <v/>
          </cell>
          <cell r="DU822" t="str">
            <v/>
          </cell>
        </row>
        <row r="823">
          <cell r="DT823" t="str">
            <v/>
          </cell>
          <cell r="DU823" t="str">
            <v/>
          </cell>
        </row>
        <row r="824">
          <cell r="DT824" t="str">
            <v/>
          </cell>
          <cell r="DU824" t="str">
            <v/>
          </cell>
        </row>
        <row r="825">
          <cell r="DT825" t="str">
            <v/>
          </cell>
          <cell r="DU825" t="str">
            <v/>
          </cell>
        </row>
        <row r="826">
          <cell r="DT826" t="str">
            <v/>
          </cell>
          <cell r="DU826" t="str">
            <v/>
          </cell>
        </row>
        <row r="827">
          <cell r="DT827" t="str">
            <v/>
          </cell>
          <cell r="DU827" t="str">
            <v/>
          </cell>
        </row>
        <row r="828">
          <cell r="DT828" t="str">
            <v/>
          </cell>
          <cell r="DU828" t="str">
            <v/>
          </cell>
        </row>
        <row r="829">
          <cell r="DT829" t="str">
            <v/>
          </cell>
          <cell r="DU829" t="str">
            <v/>
          </cell>
        </row>
        <row r="830">
          <cell r="DT830" t="str">
            <v/>
          </cell>
          <cell r="DU830" t="str">
            <v/>
          </cell>
        </row>
        <row r="831">
          <cell r="DT831" t="str">
            <v/>
          </cell>
          <cell r="DU831" t="str">
            <v/>
          </cell>
        </row>
        <row r="832">
          <cell r="DT832" t="str">
            <v/>
          </cell>
          <cell r="DU832" t="str">
            <v/>
          </cell>
        </row>
        <row r="833">
          <cell r="DT833" t="str">
            <v/>
          </cell>
          <cell r="DU833" t="str">
            <v/>
          </cell>
        </row>
        <row r="834">
          <cell r="DT834" t="str">
            <v/>
          </cell>
          <cell r="DU834" t="str">
            <v/>
          </cell>
        </row>
        <row r="835">
          <cell r="DT835" t="str">
            <v/>
          </cell>
          <cell r="DU835" t="str">
            <v/>
          </cell>
        </row>
        <row r="836">
          <cell r="DT836" t="str">
            <v/>
          </cell>
          <cell r="DU836" t="str">
            <v/>
          </cell>
        </row>
        <row r="837">
          <cell r="DT837" t="str">
            <v/>
          </cell>
          <cell r="DU837" t="str">
            <v/>
          </cell>
        </row>
        <row r="838">
          <cell r="DT838" t="str">
            <v/>
          </cell>
          <cell r="DU838" t="str">
            <v/>
          </cell>
        </row>
        <row r="839">
          <cell r="DT839" t="str">
            <v/>
          </cell>
          <cell r="DU839" t="str">
            <v/>
          </cell>
        </row>
        <row r="840">
          <cell r="DT840" t="str">
            <v/>
          </cell>
          <cell r="DU840" t="str">
            <v/>
          </cell>
        </row>
        <row r="841">
          <cell r="DT841" t="str">
            <v/>
          </cell>
          <cell r="DU841" t="str">
            <v/>
          </cell>
        </row>
        <row r="842">
          <cell r="DT842" t="str">
            <v/>
          </cell>
          <cell r="DU842" t="str">
            <v/>
          </cell>
        </row>
        <row r="843">
          <cell r="DT843" t="str">
            <v/>
          </cell>
          <cell r="DU843" t="str">
            <v/>
          </cell>
        </row>
        <row r="844">
          <cell r="DT844" t="str">
            <v/>
          </cell>
          <cell r="DU844" t="str">
            <v/>
          </cell>
        </row>
        <row r="845">
          <cell r="DT845" t="str">
            <v/>
          </cell>
          <cell r="DU845" t="str">
            <v/>
          </cell>
        </row>
        <row r="846">
          <cell r="DT846" t="str">
            <v/>
          </cell>
          <cell r="DU846" t="str">
            <v/>
          </cell>
        </row>
        <row r="847">
          <cell r="DT847" t="str">
            <v/>
          </cell>
          <cell r="DU847" t="str">
            <v/>
          </cell>
        </row>
        <row r="848">
          <cell r="DT848" t="str">
            <v/>
          </cell>
          <cell r="DU848" t="str">
            <v/>
          </cell>
        </row>
        <row r="849">
          <cell r="DT849" t="str">
            <v/>
          </cell>
          <cell r="DU849" t="str">
            <v/>
          </cell>
        </row>
        <row r="850">
          <cell r="DT850" t="str">
            <v/>
          </cell>
          <cell r="DU850" t="str">
            <v/>
          </cell>
        </row>
        <row r="851">
          <cell r="DT851" t="str">
            <v/>
          </cell>
          <cell r="DU851" t="str">
            <v/>
          </cell>
        </row>
        <row r="852">
          <cell r="DT852" t="str">
            <v/>
          </cell>
          <cell r="DU852" t="str">
            <v/>
          </cell>
        </row>
        <row r="853">
          <cell r="DT853" t="str">
            <v/>
          </cell>
          <cell r="DU853" t="str">
            <v/>
          </cell>
        </row>
        <row r="854">
          <cell r="DT854" t="str">
            <v/>
          </cell>
          <cell r="DU854" t="str">
            <v/>
          </cell>
        </row>
        <row r="855">
          <cell r="DT855" t="str">
            <v/>
          </cell>
          <cell r="DU855" t="str">
            <v/>
          </cell>
        </row>
        <row r="856">
          <cell r="DT856" t="str">
            <v/>
          </cell>
          <cell r="DU856" t="str">
            <v/>
          </cell>
        </row>
        <row r="857">
          <cell r="DT857" t="str">
            <v/>
          </cell>
          <cell r="DU857" t="str">
            <v/>
          </cell>
        </row>
        <row r="858">
          <cell r="DT858" t="str">
            <v/>
          </cell>
          <cell r="DU858" t="str">
            <v/>
          </cell>
        </row>
        <row r="859">
          <cell r="DT859" t="str">
            <v/>
          </cell>
          <cell r="DU859" t="str">
            <v/>
          </cell>
        </row>
        <row r="860">
          <cell r="DT860" t="str">
            <v/>
          </cell>
          <cell r="DU860" t="str">
            <v/>
          </cell>
        </row>
        <row r="861">
          <cell r="DT861" t="str">
            <v/>
          </cell>
          <cell r="DU861" t="str">
            <v/>
          </cell>
        </row>
        <row r="862">
          <cell r="DT862" t="str">
            <v/>
          </cell>
          <cell r="DU862" t="str">
            <v/>
          </cell>
        </row>
        <row r="863">
          <cell r="DT863" t="str">
            <v/>
          </cell>
          <cell r="DU863" t="str">
            <v/>
          </cell>
        </row>
        <row r="864">
          <cell r="DT864" t="str">
            <v/>
          </cell>
          <cell r="DU864" t="str">
            <v/>
          </cell>
        </row>
        <row r="865">
          <cell r="DT865" t="str">
            <v/>
          </cell>
          <cell r="DU865" t="str">
            <v/>
          </cell>
        </row>
        <row r="866">
          <cell r="DT866" t="str">
            <v/>
          </cell>
          <cell r="DU866" t="str">
            <v/>
          </cell>
        </row>
        <row r="867">
          <cell r="DT867" t="str">
            <v/>
          </cell>
          <cell r="DU867" t="str">
            <v/>
          </cell>
        </row>
        <row r="868">
          <cell r="DT868" t="str">
            <v/>
          </cell>
          <cell r="DU868" t="str">
            <v/>
          </cell>
        </row>
        <row r="869">
          <cell r="DT869" t="str">
            <v/>
          </cell>
          <cell r="DU869" t="str">
            <v/>
          </cell>
        </row>
        <row r="870">
          <cell r="DT870" t="str">
            <v/>
          </cell>
          <cell r="DU870" t="str">
            <v/>
          </cell>
        </row>
        <row r="871">
          <cell r="DT871" t="str">
            <v/>
          </cell>
          <cell r="DU871" t="str">
            <v/>
          </cell>
        </row>
        <row r="872">
          <cell r="DT872" t="str">
            <v/>
          </cell>
          <cell r="DU872" t="str">
            <v/>
          </cell>
        </row>
        <row r="873">
          <cell r="DT873" t="str">
            <v/>
          </cell>
          <cell r="DU873" t="str">
            <v/>
          </cell>
        </row>
        <row r="874">
          <cell r="DT874" t="str">
            <v/>
          </cell>
          <cell r="DU874" t="str">
            <v/>
          </cell>
        </row>
        <row r="875">
          <cell r="DT875" t="str">
            <v/>
          </cell>
          <cell r="DU875" t="str">
            <v/>
          </cell>
        </row>
        <row r="876">
          <cell r="DT876" t="str">
            <v/>
          </cell>
          <cell r="DU876" t="str">
            <v/>
          </cell>
        </row>
        <row r="877">
          <cell r="DT877" t="str">
            <v/>
          </cell>
          <cell r="DU877" t="str">
            <v/>
          </cell>
        </row>
        <row r="878">
          <cell r="DT878" t="str">
            <v/>
          </cell>
          <cell r="DU878" t="str">
            <v/>
          </cell>
        </row>
        <row r="879">
          <cell r="DT879" t="str">
            <v/>
          </cell>
          <cell r="DU879" t="str">
            <v/>
          </cell>
        </row>
        <row r="880">
          <cell r="DT880" t="str">
            <v/>
          </cell>
          <cell r="DU880" t="str">
            <v/>
          </cell>
        </row>
        <row r="881">
          <cell r="DT881" t="str">
            <v/>
          </cell>
          <cell r="DU881" t="str">
            <v/>
          </cell>
        </row>
        <row r="882">
          <cell r="DT882" t="str">
            <v/>
          </cell>
          <cell r="DU882" t="str">
            <v/>
          </cell>
        </row>
        <row r="883">
          <cell r="DT883" t="str">
            <v/>
          </cell>
          <cell r="DU883" t="str">
            <v/>
          </cell>
        </row>
        <row r="884">
          <cell r="DT884" t="str">
            <v/>
          </cell>
          <cell r="DU884" t="str">
            <v/>
          </cell>
        </row>
        <row r="885">
          <cell r="DT885" t="str">
            <v/>
          </cell>
          <cell r="DU885" t="str">
            <v/>
          </cell>
        </row>
        <row r="886">
          <cell r="DT886" t="str">
            <v/>
          </cell>
          <cell r="DU886" t="str">
            <v/>
          </cell>
        </row>
        <row r="887">
          <cell r="DT887" t="str">
            <v/>
          </cell>
          <cell r="DU887" t="str">
            <v/>
          </cell>
        </row>
        <row r="888">
          <cell r="DT888" t="str">
            <v/>
          </cell>
          <cell r="DU888" t="str">
            <v/>
          </cell>
        </row>
        <row r="889">
          <cell r="DT889" t="str">
            <v/>
          </cell>
          <cell r="DU889" t="str">
            <v/>
          </cell>
        </row>
        <row r="890">
          <cell r="DT890" t="str">
            <v/>
          </cell>
          <cell r="DU890" t="str">
            <v/>
          </cell>
        </row>
        <row r="891">
          <cell r="DT891" t="str">
            <v/>
          </cell>
          <cell r="DU891" t="str">
            <v/>
          </cell>
        </row>
        <row r="892">
          <cell r="DT892" t="str">
            <v/>
          </cell>
          <cell r="DU892" t="str">
            <v/>
          </cell>
        </row>
        <row r="893">
          <cell r="DT893" t="str">
            <v/>
          </cell>
          <cell r="DU893" t="str">
            <v/>
          </cell>
        </row>
        <row r="894">
          <cell r="DT894" t="str">
            <v/>
          </cell>
          <cell r="DU894" t="str">
            <v/>
          </cell>
        </row>
        <row r="895">
          <cell r="DT895" t="str">
            <v/>
          </cell>
          <cell r="DU895" t="str">
            <v/>
          </cell>
        </row>
        <row r="896">
          <cell r="DT896" t="str">
            <v/>
          </cell>
          <cell r="DU896" t="str">
            <v/>
          </cell>
        </row>
        <row r="897">
          <cell r="DT897" t="str">
            <v/>
          </cell>
          <cell r="DU897" t="str">
            <v/>
          </cell>
        </row>
        <row r="898">
          <cell r="DT898" t="str">
            <v/>
          </cell>
          <cell r="DU898" t="str">
            <v/>
          </cell>
        </row>
        <row r="899">
          <cell r="DT899" t="str">
            <v/>
          </cell>
          <cell r="DU899" t="str">
            <v/>
          </cell>
        </row>
        <row r="900">
          <cell r="DT900" t="str">
            <v/>
          </cell>
          <cell r="DU900" t="str">
            <v/>
          </cell>
        </row>
        <row r="901">
          <cell r="DT901" t="str">
            <v/>
          </cell>
          <cell r="DU901" t="str">
            <v/>
          </cell>
        </row>
        <row r="902">
          <cell r="DT902" t="str">
            <v/>
          </cell>
          <cell r="DU902" t="str">
            <v/>
          </cell>
        </row>
        <row r="903">
          <cell r="DT903" t="str">
            <v/>
          </cell>
          <cell r="DU903" t="str">
            <v/>
          </cell>
        </row>
        <row r="904">
          <cell r="DT904" t="str">
            <v/>
          </cell>
          <cell r="DU904" t="str">
            <v/>
          </cell>
        </row>
        <row r="905">
          <cell r="DT905" t="str">
            <v/>
          </cell>
          <cell r="DU905" t="str">
            <v/>
          </cell>
        </row>
        <row r="906">
          <cell r="DT906" t="str">
            <v/>
          </cell>
          <cell r="DU906" t="str">
            <v/>
          </cell>
        </row>
        <row r="907">
          <cell r="DT907" t="str">
            <v/>
          </cell>
          <cell r="DU907" t="str">
            <v/>
          </cell>
        </row>
        <row r="908">
          <cell r="DT908" t="str">
            <v/>
          </cell>
          <cell r="DU908" t="str">
            <v/>
          </cell>
        </row>
        <row r="909">
          <cell r="DT909" t="str">
            <v/>
          </cell>
          <cell r="DU909" t="str">
            <v/>
          </cell>
        </row>
        <row r="910">
          <cell r="DT910" t="str">
            <v/>
          </cell>
          <cell r="DU910" t="str">
            <v/>
          </cell>
        </row>
        <row r="911">
          <cell r="DT911" t="str">
            <v/>
          </cell>
          <cell r="DU911" t="str">
            <v/>
          </cell>
        </row>
        <row r="912">
          <cell r="DT912" t="str">
            <v/>
          </cell>
          <cell r="DU912" t="str">
            <v/>
          </cell>
        </row>
        <row r="913">
          <cell r="DT913" t="str">
            <v/>
          </cell>
          <cell r="DU913" t="str">
            <v/>
          </cell>
        </row>
        <row r="914">
          <cell r="DT914" t="str">
            <v/>
          </cell>
          <cell r="DU914" t="str">
            <v/>
          </cell>
        </row>
        <row r="915">
          <cell r="DT915" t="str">
            <v/>
          </cell>
          <cell r="DU915" t="str">
            <v/>
          </cell>
        </row>
        <row r="916">
          <cell r="DT916" t="str">
            <v/>
          </cell>
          <cell r="DU916" t="str">
            <v/>
          </cell>
        </row>
        <row r="917">
          <cell r="DT917" t="str">
            <v/>
          </cell>
          <cell r="DU917" t="str">
            <v/>
          </cell>
        </row>
        <row r="918">
          <cell r="DT918" t="str">
            <v/>
          </cell>
          <cell r="DU918" t="str">
            <v/>
          </cell>
        </row>
        <row r="919">
          <cell r="DT919" t="str">
            <v/>
          </cell>
          <cell r="DU919" t="str">
            <v/>
          </cell>
        </row>
        <row r="920">
          <cell r="DT920" t="str">
            <v/>
          </cell>
          <cell r="DU920" t="str">
            <v/>
          </cell>
        </row>
        <row r="921">
          <cell r="DT921" t="str">
            <v/>
          </cell>
          <cell r="DU921" t="str">
            <v/>
          </cell>
        </row>
        <row r="922">
          <cell r="DT922" t="str">
            <v/>
          </cell>
          <cell r="DU922" t="str">
            <v/>
          </cell>
        </row>
        <row r="923">
          <cell r="DT923" t="str">
            <v/>
          </cell>
          <cell r="DU923" t="str">
            <v/>
          </cell>
        </row>
        <row r="924">
          <cell r="DT924" t="str">
            <v/>
          </cell>
          <cell r="DU924" t="str">
            <v/>
          </cell>
        </row>
        <row r="925">
          <cell r="DT925" t="str">
            <v/>
          </cell>
          <cell r="DU925" t="str">
            <v/>
          </cell>
        </row>
        <row r="926">
          <cell r="DT926" t="str">
            <v/>
          </cell>
          <cell r="DU926" t="str">
            <v/>
          </cell>
        </row>
        <row r="927">
          <cell r="DT927" t="str">
            <v/>
          </cell>
          <cell r="DU927" t="str">
            <v/>
          </cell>
        </row>
        <row r="928">
          <cell r="DT928" t="str">
            <v/>
          </cell>
          <cell r="DU928" t="str">
            <v/>
          </cell>
        </row>
        <row r="929">
          <cell r="DT929" t="str">
            <v/>
          </cell>
          <cell r="DU929" t="str">
            <v/>
          </cell>
        </row>
        <row r="930">
          <cell r="DT930" t="str">
            <v/>
          </cell>
          <cell r="DU930" t="str">
            <v/>
          </cell>
        </row>
        <row r="931">
          <cell r="DT931" t="str">
            <v/>
          </cell>
          <cell r="DU931" t="str">
            <v/>
          </cell>
        </row>
        <row r="932">
          <cell r="DT932" t="str">
            <v/>
          </cell>
          <cell r="DU932" t="str">
            <v/>
          </cell>
        </row>
        <row r="933">
          <cell r="DT933" t="str">
            <v/>
          </cell>
          <cell r="DU933" t="str">
            <v/>
          </cell>
        </row>
        <row r="934">
          <cell r="DT934" t="str">
            <v/>
          </cell>
          <cell r="DU934" t="str">
            <v/>
          </cell>
        </row>
        <row r="935">
          <cell r="DT935" t="str">
            <v/>
          </cell>
          <cell r="DU935" t="str">
            <v/>
          </cell>
        </row>
        <row r="936">
          <cell r="DT936" t="str">
            <v/>
          </cell>
          <cell r="DU936" t="str">
            <v/>
          </cell>
        </row>
        <row r="937">
          <cell r="DT937" t="str">
            <v/>
          </cell>
          <cell r="DU937" t="str">
            <v/>
          </cell>
        </row>
        <row r="938">
          <cell r="DT938" t="str">
            <v/>
          </cell>
          <cell r="DU938" t="str">
            <v/>
          </cell>
        </row>
        <row r="939">
          <cell r="DT939" t="str">
            <v/>
          </cell>
          <cell r="DU939" t="str">
            <v/>
          </cell>
        </row>
        <row r="940">
          <cell r="DT940" t="str">
            <v/>
          </cell>
          <cell r="DU940" t="str">
            <v/>
          </cell>
        </row>
        <row r="941">
          <cell r="DT941" t="str">
            <v/>
          </cell>
          <cell r="DU941" t="str">
            <v/>
          </cell>
        </row>
        <row r="942">
          <cell r="DT942" t="str">
            <v/>
          </cell>
          <cell r="DU942" t="str">
            <v/>
          </cell>
        </row>
        <row r="943">
          <cell r="DT943" t="str">
            <v/>
          </cell>
          <cell r="DU943" t="str">
            <v/>
          </cell>
        </row>
        <row r="944">
          <cell r="DT944" t="str">
            <v/>
          </cell>
          <cell r="DU944" t="str">
            <v/>
          </cell>
        </row>
        <row r="945">
          <cell r="DT945" t="str">
            <v/>
          </cell>
          <cell r="DU945" t="str">
            <v/>
          </cell>
        </row>
        <row r="946">
          <cell r="DT946" t="str">
            <v/>
          </cell>
          <cell r="DU946" t="str">
            <v/>
          </cell>
        </row>
        <row r="947">
          <cell r="DT947" t="str">
            <v/>
          </cell>
          <cell r="DU947" t="str">
            <v/>
          </cell>
        </row>
        <row r="948">
          <cell r="DT948" t="str">
            <v/>
          </cell>
          <cell r="DU948" t="str">
            <v/>
          </cell>
        </row>
        <row r="949">
          <cell r="DT949" t="str">
            <v/>
          </cell>
          <cell r="DU949" t="str">
            <v/>
          </cell>
        </row>
        <row r="950">
          <cell r="DT950" t="str">
            <v/>
          </cell>
          <cell r="DU950" t="str">
            <v/>
          </cell>
        </row>
        <row r="951">
          <cell r="DT951" t="str">
            <v/>
          </cell>
          <cell r="DU951" t="str">
            <v/>
          </cell>
        </row>
        <row r="952">
          <cell r="DT952" t="str">
            <v/>
          </cell>
          <cell r="DU952" t="str">
            <v/>
          </cell>
        </row>
        <row r="953">
          <cell r="DT953" t="str">
            <v/>
          </cell>
          <cell r="DU953" t="str">
            <v/>
          </cell>
        </row>
        <row r="954">
          <cell r="DT954" t="str">
            <v/>
          </cell>
          <cell r="DU954" t="str">
            <v/>
          </cell>
        </row>
        <row r="955">
          <cell r="DT955" t="str">
            <v/>
          </cell>
          <cell r="DU955" t="str">
            <v/>
          </cell>
        </row>
        <row r="956">
          <cell r="DT956" t="str">
            <v/>
          </cell>
          <cell r="DU956" t="str">
            <v/>
          </cell>
        </row>
        <row r="957">
          <cell r="DT957" t="str">
            <v/>
          </cell>
          <cell r="DU957" t="str">
            <v/>
          </cell>
        </row>
        <row r="958">
          <cell r="DT958" t="str">
            <v/>
          </cell>
          <cell r="DU958" t="str">
            <v/>
          </cell>
        </row>
        <row r="959">
          <cell r="DT959" t="str">
            <v/>
          </cell>
          <cell r="DU959" t="str">
            <v/>
          </cell>
        </row>
        <row r="960">
          <cell r="DT960" t="str">
            <v/>
          </cell>
          <cell r="DU960" t="str">
            <v/>
          </cell>
        </row>
        <row r="961">
          <cell r="DT961" t="str">
            <v/>
          </cell>
          <cell r="DU961" t="str">
            <v/>
          </cell>
        </row>
        <row r="962">
          <cell r="DT962" t="str">
            <v/>
          </cell>
          <cell r="DU962" t="str">
            <v/>
          </cell>
        </row>
        <row r="963">
          <cell r="DT963" t="str">
            <v/>
          </cell>
          <cell r="DU963" t="str">
            <v/>
          </cell>
        </row>
        <row r="964">
          <cell r="DT964" t="str">
            <v/>
          </cell>
          <cell r="DU964" t="str">
            <v/>
          </cell>
        </row>
        <row r="965">
          <cell r="DT965" t="str">
            <v/>
          </cell>
          <cell r="DU965" t="str">
            <v/>
          </cell>
        </row>
        <row r="966">
          <cell r="DT966" t="str">
            <v/>
          </cell>
          <cell r="DU966" t="str">
            <v/>
          </cell>
        </row>
        <row r="967">
          <cell r="DT967" t="str">
            <v/>
          </cell>
          <cell r="DU967" t="str">
            <v/>
          </cell>
        </row>
        <row r="968">
          <cell r="DT968" t="str">
            <v/>
          </cell>
          <cell r="DU968" t="str">
            <v/>
          </cell>
        </row>
        <row r="969">
          <cell r="DT969" t="str">
            <v/>
          </cell>
          <cell r="DU969" t="str">
            <v/>
          </cell>
        </row>
        <row r="970">
          <cell r="DT970" t="str">
            <v/>
          </cell>
          <cell r="DU970" t="str">
            <v/>
          </cell>
        </row>
        <row r="971">
          <cell r="DT971" t="str">
            <v/>
          </cell>
          <cell r="DU971" t="str">
            <v/>
          </cell>
        </row>
        <row r="972">
          <cell r="DT972" t="str">
            <v/>
          </cell>
          <cell r="DU972" t="str">
            <v/>
          </cell>
        </row>
        <row r="973">
          <cell r="DT973" t="str">
            <v/>
          </cell>
          <cell r="DU973" t="str">
            <v/>
          </cell>
        </row>
        <row r="974">
          <cell r="DT974" t="str">
            <v/>
          </cell>
          <cell r="DU974" t="str">
            <v/>
          </cell>
        </row>
        <row r="975">
          <cell r="DT975" t="str">
            <v/>
          </cell>
          <cell r="DU975" t="str">
            <v/>
          </cell>
        </row>
        <row r="976">
          <cell r="DT976" t="str">
            <v/>
          </cell>
          <cell r="DU976" t="str">
            <v/>
          </cell>
        </row>
        <row r="977">
          <cell r="DT977" t="str">
            <v/>
          </cell>
          <cell r="DU977" t="str">
            <v/>
          </cell>
        </row>
        <row r="978">
          <cell r="DT978" t="str">
            <v/>
          </cell>
          <cell r="DU978" t="str">
            <v/>
          </cell>
        </row>
        <row r="979">
          <cell r="DT979" t="str">
            <v/>
          </cell>
          <cell r="DU979" t="str">
            <v/>
          </cell>
        </row>
        <row r="980">
          <cell r="DT980" t="str">
            <v/>
          </cell>
          <cell r="DU980" t="str">
            <v/>
          </cell>
        </row>
        <row r="981">
          <cell r="DT981" t="str">
            <v/>
          </cell>
          <cell r="DU981" t="str">
            <v/>
          </cell>
        </row>
        <row r="982">
          <cell r="DT982" t="str">
            <v/>
          </cell>
          <cell r="DU982" t="str">
            <v/>
          </cell>
        </row>
        <row r="983">
          <cell r="DT983" t="str">
            <v/>
          </cell>
          <cell r="DU983" t="str">
            <v/>
          </cell>
        </row>
        <row r="984">
          <cell r="DT984" t="str">
            <v/>
          </cell>
          <cell r="DU984" t="str">
            <v/>
          </cell>
        </row>
        <row r="985">
          <cell r="DT985" t="str">
            <v/>
          </cell>
          <cell r="DU985" t="str">
            <v/>
          </cell>
        </row>
        <row r="986">
          <cell r="DT986" t="str">
            <v/>
          </cell>
          <cell r="DU986" t="str">
            <v/>
          </cell>
        </row>
        <row r="987">
          <cell r="DT987" t="str">
            <v/>
          </cell>
          <cell r="DU987" t="str">
            <v/>
          </cell>
        </row>
        <row r="988">
          <cell r="DT988" t="str">
            <v/>
          </cell>
          <cell r="DU988" t="str">
            <v/>
          </cell>
        </row>
        <row r="989">
          <cell r="DT989" t="str">
            <v/>
          </cell>
          <cell r="DU989" t="str">
            <v/>
          </cell>
        </row>
        <row r="990">
          <cell r="DT990" t="str">
            <v/>
          </cell>
          <cell r="DU990" t="str">
            <v/>
          </cell>
        </row>
        <row r="991">
          <cell r="DT991" t="str">
            <v/>
          </cell>
          <cell r="DU991" t="str">
            <v/>
          </cell>
        </row>
        <row r="992">
          <cell r="DT992" t="str">
            <v/>
          </cell>
          <cell r="DU992" t="str">
            <v/>
          </cell>
        </row>
        <row r="993">
          <cell r="DT993" t="str">
            <v/>
          </cell>
          <cell r="DU993" t="str">
            <v/>
          </cell>
        </row>
        <row r="994">
          <cell r="DT994" t="str">
            <v/>
          </cell>
          <cell r="DU994" t="str">
            <v/>
          </cell>
        </row>
        <row r="995">
          <cell r="DT995" t="str">
            <v/>
          </cell>
          <cell r="DU995" t="str">
            <v/>
          </cell>
        </row>
        <row r="996">
          <cell r="DT996" t="str">
            <v/>
          </cell>
          <cell r="DU996" t="str">
            <v/>
          </cell>
        </row>
        <row r="997">
          <cell r="DT997" t="str">
            <v/>
          </cell>
          <cell r="DU997" t="str">
            <v/>
          </cell>
        </row>
        <row r="998">
          <cell r="DT998" t="str">
            <v/>
          </cell>
          <cell r="DU998" t="str">
            <v/>
          </cell>
        </row>
        <row r="999">
          <cell r="DT999" t="str">
            <v/>
          </cell>
          <cell r="DU999" t="str">
            <v/>
          </cell>
        </row>
        <row r="1000">
          <cell r="DT1000" t="str">
            <v/>
          </cell>
          <cell r="DU1000" t="str">
            <v/>
          </cell>
        </row>
        <row r="1001">
          <cell r="DT1001" t="str">
            <v/>
          </cell>
          <cell r="DU1001" t="str">
            <v/>
          </cell>
        </row>
        <row r="1002">
          <cell r="DT1002" t="str">
            <v/>
          </cell>
          <cell r="DU1002" t="str">
            <v/>
          </cell>
        </row>
        <row r="1003">
          <cell r="DT1003" t="str">
            <v/>
          </cell>
          <cell r="DU1003" t="str">
            <v/>
          </cell>
        </row>
        <row r="1004">
          <cell r="DT1004" t="str">
            <v/>
          </cell>
          <cell r="DU1004" t="str">
            <v/>
          </cell>
        </row>
        <row r="1005">
          <cell r="DT1005" t="str">
            <v/>
          </cell>
          <cell r="DU1005" t="str">
            <v/>
          </cell>
        </row>
        <row r="1006">
          <cell r="DT1006" t="str">
            <v/>
          </cell>
          <cell r="DU1006" t="str">
            <v/>
          </cell>
        </row>
        <row r="1007">
          <cell r="DT1007" t="str">
            <v/>
          </cell>
          <cell r="DU1007" t="str">
            <v/>
          </cell>
        </row>
        <row r="1008">
          <cell r="DT1008" t="str">
            <v/>
          </cell>
          <cell r="DU1008" t="str">
            <v/>
          </cell>
        </row>
        <row r="1009">
          <cell r="DT1009" t="str">
            <v/>
          </cell>
          <cell r="DU1009" t="str">
            <v/>
          </cell>
        </row>
        <row r="1010">
          <cell r="DT1010" t="str">
            <v/>
          </cell>
          <cell r="DU1010" t="str">
            <v/>
          </cell>
        </row>
        <row r="1011">
          <cell r="DT1011" t="str">
            <v/>
          </cell>
          <cell r="DU1011" t="str">
            <v/>
          </cell>
        </row>
        <row r="1012">
          <cell r="DT1012" t="str">
            <v/>
          </cell>
          <cell r="DU1012" t="str">
            <v/>
          </cell>
        </row>
        <row r="1013">
          <cell r="DT1013" t="str">
            <v/>
          </cell>
          <cell r="DU1013" t="str">
            <v/>
          </cell>
        </row>
        <row r="1014">
          <cell r="DT1014" t="str">
            <v/>
          </cell>
          <cell r="DU1014" t="str">
            <v/>
          </cell>
        </row>
        <row r="1015">
          <cell r="DT1015" t="str">
            <v/>
          </cell>
          <cell r="DU1015" t="str">
            <v/>
          </cell>
        </row>
        <row r="1016">
          <cell r="DT1016" t="str">
            <v/>
          </cell>
          <cell r="DU1016" t="str">
            <v/>
          </cell>
        </row>
        <row r="1017">
          <cell r="DT1017" t="str">
            <v/>
          </cell>
          <cell r="DU1017" t="str">
            <v/>
          </cell>
        </row>
        <row r="1018">
          <cell r="DT1018" t="str">
            <v/>
          </cell>
          <cell r="DU1018" t="str">
            <v/>
          </cell>
        </row>
        <row r="1019">
          <cell r="DT1019" t="str">
            <v/>
          </cell>
          <cell r="DU1019" t="str">
            <v/>
          </cell>
        </row>
        <row r="1020">
          <cell r="DT1020" t="str">
            <v/>
          </cell>
          <cell r="DU1020" t="str">
            <v/>
          </cell>
        </row>
        <row r="1021">
          <cell r="DT1021" t="str">
            <v/>
          </cell>
          <cell r="DU1021" t="str">
            <v/>
          </cell>
        </row>
        <row r="1022">
          <cell r="DT1022" t="str">
            <v/>
          </cell>
          <cell r="DU1022" t="str">
            <v/>
          </cell>
        </row>
        <row r="1023">
          <cell r="DT1023" t="str">
            <v/>
          </cell>
          <cell r="DU1023" t="str">
            <v/>
          </cell>
        </row>
        <row r="1024">
          <cell r="DT1024" t="str">
            <v/>
          </cell>
          <cell r="DU1024" t="str">
            <v/>
          </cell>
        </row>
        <row r="1025">
          <cell r="DT1025" t="str">
            <v/>
          </cell>
          <cell r="DU1025" t="str">
            <v/>
          </cell>
        </row>
        <row r="1026">
          <cell r="DT1026" t="str">
            <v/>
          </cell>
          <cell r="DU1026" t="str">
            <v/>
          </cell>
        </row>
        <row r="1027">
          <cell r="DT1027" t="str">
            <v/>
          </cell>
          <cell r="DU1027" t="str">
            <v/>
          </cell>
        </row>
        <row r="1028">
          <cell r="DT1028" t="str">
            <v/>
          </cell>
          <cell r="DU1028" t="str">
            <v/>
          </cell>
        </row>
        <row r="1029">
          <cell r="DT1029" t="str">
            <v/>
          </cell>
          <cell r="DU1029" t="str">
            <v/>
          </cell>
        </row>
        <row r="1030">
          <cell r="DT1030" t="str">
            <v/>
          </cell>
          <cell r="DU1030" t="str">
            <v/>
          </cell>
        </row>
        <row r="1031">
          <cell r="DT1031" t="str">
            <v/>
          </cell>
          <cell r="DU1031" t="str">
            <v/>
          </cell>
        </row>
        <row r="1032">
          <cell r="DT1032" t="str">
            <v/>
          </cell>
          <cell r="DU1032" t="str">
            <v/>
          </cell>
        </row>
        <row r="1033">
          <cell r="DT1033" t="str">
            <v/>
          </cell>
          <cell r="DU1033" t="str">
            <v/>
          </cell>
        </row>
        <row r="1034">
          <cell r="DT1034" t="str">
            <v/>
          </cell>
          <cell r="DU1034" t="str">
            <v/>
          </cell>
        </row>
        <row r="1035">
          <cell r="DT1035" t="str">
            <v/>
          </cell>
          <cell r="DU1035" t="str">
            <v/>
          </cell>
        </row>
        <row r="1036">
          <cell r="DT1036" t="str">
            <v/>
          </cell>
          <cell r="DU1036" t="str">
            <v/>
          </cell>
        </row>
        <row r="1037">
          <cell r="DT1037" t="str">
            <v/>
          </cell>
          <cell r="DU1037" t="str">
            <v/>
          </cell>
        </row>
        <row r="1038">
          <cell r="DT1038" t="str">
            <v/>
          </cell>
          <cell r="DU1038" t="str">
            <v/>
          </cell>
        </row>
        <row r="1039">
          <cell r="DT1039" t="str">
            <v/>
          </cell>
          <cell r="DU1039" t="str">
            <v/>
          </cell>
        </row>
        <row r="1040">
          <cell r="DT1040" t="str">
            <v/>
          </cell>
          <cell r="DU1040" t="str">
            <v/>
          </cell>
        </row>
      </sheetData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工事名"/>
      <sheetName val="印刷画面"/>
      <sheetName val="経費率入力"/>
      <sheetName val="Sheet1"/>
      <sheetName val="設計書１出力"/>
      <sheetName val="金抜き設計書出力"/>
      <sheetName val="設計書入力"/>
      <sheetName val="設計書出力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1">
          <cell r="FD21">
            <v>1</v>
          </cell>
          <cell r="FE21">
            <v>2</v>
          </cell>
          <cell r="FF21">
            <v>3</v>
          </cell>
          <cell r="FG21">
            <v>4</v>
          </cell>
          <cell r="FH21">
            <v>5</v>
          </cell>
          <cell r="FI21">
            <v>6</v>
          </cell>
          <cell r="FJ21">
            <v>7</v>
          </cell>
          <cell r="FK21">
            <v>8</v>
          </cell>
          <cell r="FL21">
            <v>9</v>
          </cell>
          <cell r="FM21">
            <v>10</v>
          </cell>
          <cell r="FN21">
            <v>11</v>
          </cell>
          <cell r="FO21">
            <v>12</v>
          </cell>
          <cell r="FP21">
            <v>13</v>
          </cell>
          <cell r="FQ21">
            <v>14</v>
          </cell>
          <cell r="FR21">
            <v>15</v>
          </cell>
          <cell r="FS21">
            <v>16</v>
          </cell>
          <cell r="FT21">
            <v>17</v>
          </cell>
          <cell r="FU21">
            <v>18</v>
          </cell>
          <cell r="FV21">
            <v>19</v>
          </cell>
          <cell r="FW21">
            <v>20</v>
          </cell>
          <cell r="FX21">
            <v>21</v>
          </cell>
          <cell r="FY21">
            <v>22</v>
          </cell>
          <cell r="FZ21">
            <v>23</v>
          </cell>
          <cell r="GA21">
            <v>24</v>
          </cell>
          <cell r="GB21">
            <v>25</v>
          </cell>
          <cell r="GC21">
            <v>26</v>
          </cell>
          <cell r="GD21">
            <v>27</v>
          </cell>
          <cell r="GE21">
            <v>28</v>
          </cell>
          <cell r="GF21">
            <v>29</v>
          </cell>
          <cell r="GG21">
            <v>30</v>
          </cell>
          <cell r="GH21">
            <v>31</v>
          </cell>
        </row>
        <row r="22"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</row>
        <row r="23">
          <cell r="DT23" t="str">
            <v/>
          </cell>
          <cell r="DU23" t="str">
            <v/>
          </cell>
        </row>
        <row r="24">
          <cell r="DT24" t="str">
            <v/>
          </cell>
          <cell r="DU24" t="str">
            <v/>
          </cell>
        </row>
        <row r="25">
          <cell r="DT25" t="str">
            <v/>
          </cell>
          <cell r="DU25" t="str">
            <v/>
          </cell>
        </row>
        <row r="26">
          <cell r="DT26" t="str">
            <v/>
          </cell>
          <cell r="DU26" t="str">
            <v/>
          </cell>
        </row>
        <row r="27">
          <cell r="DT27" t="str">
            <v/>
          </cell>
          <cell r="DU27" t="str">
            <v/>
          </cell>
        </row>
        <row r="28">
          <cell r="DT28" t="str">
            <v/>
          </cell>
          <cell r="DU28" t="str">
            <v/>
          </cell>
        </row>
        <row r="29">
          <cell r="DT29" t="str">
            <v/>
          </cell>
          <cell r="DU29" t="str">
            <v/>
          </cell>
        </row>
        <row r="30">
          <cell r="DT30" t="str">
            <v/>
          </cell>
          <cell r="DU30" t="str">
            <v/>
          </cell>
        </row>
        <row r="31">
          <cell r="DT31" t="str">
            <v/>
          </cell>
          <cell r="DU31" t="str">
            <v/>
          </cell>
        </row>
        <row r="32">
          <cell r="DT32" t="str">
            <v/>
          </cell>
          <cell r="DU32" t="str">
            <v/>
          </cell>
        </row>
        <row r="33">
          <cell r="DT33" t="str">
            <v/>
          </cell>
          <cell r="DU33" t="str">
            <v/>
          </cell>
        </row>
        <row r="34">
          <cell r="DT34" t="str">
            <v/>
          </cell>
          <cell r="DU34" t="str">
            <v/>
          </cell>
        </row>
        <row r="35">
          <cell r="DT35" t="str">
            <v/>
          </cell>
          <cell r="DU35" t="str">
            <v/>
          </cell>
        </row>
        <row r="36">
          <cell r="DT36" t="str">
            <v/>
          </cell>
          <cell r="DU36" t="str">
            <v/>
          </cell>
        </row>
        <row r="37">
          <cell r="DT37" t="str">
            <v/>
          </cell>
          <cell r="DU37" t="str">
            <v/>
          </cell>
        </row>
        <row r="38">
          <cell r="DT38" t="str">
            <v/>
          </cell>
          <cell r="DU38" t="str">
            <v/>
          </cell>
        </row>
        <row r="39">
          <cell r="DT39" t="str">
            <v/>
          </cell>
          <cell r="DU39" t="str">
            <v/>
          </cell>
        </row>
        <row r="40">
          <cell r="DT40" t="str">
            <v/>
          </cell>
          <cell r="DU40" t="str">
            <v/>
          </cell>
        </row>
        <row r="41">
          <cell r="DT41" t="str">
            <v/>
          </cell>
          <cell r="DU41" t="str">
            <v/>
          </cell>
        </row>
        <row r="42">
          <cell r="DT42" t="str">
            <v/>
          </cell>
          <cell r="DU42" t="str">
            <v/>
          </cell>
        </row>
        <row r="43">
          <cell r="DT43" t="str">
            <v/>
          </cell>
          <cell r="DU43" t="str">
            <v/>
          </cell>
        </row>
        <row r="44">
          <cell r="DT44" t="str">
            <v/>
          </cell>
          <cell r="DU44" t="str">
            <v/>
          </cell>
        </row>
        <row r="45">
          <cell r="DT45" t="str">
            <v/>
          </cell>
          <cell r="DU45" t="str">
            <v/>
          </cell>
        </row>
        <row r="46">
          <cell r="DT46" t="str">
            <v/>
          </cell>
          <cell r="DU46" t="str">
            <v/>
          </cell>
        </row>
        <row r="47">
          <cell r="DT47" t="str">
            <v/>
          </cell>
          <cell r="DU47" t="str">
            <v/>
          </cell>
        </row>
        <row r="48">
          <cell r="DT48" t="str">
            <v/>
          </cell>
          <cell r="DU48" t="str">
            <v/>
          </cell>
        </row>
        <row r="49">
          <cell r="DT49" t="str">
            <v/>
          </cell>
          <cell r="DU49" t="str">
            <v/>
          </cell>
        </row>
        <row r="50">
          <cell r="DT50" t="str">
            <v/>
          </cell>
          <cell r="DU50" t="str">
            <v/>
          </cell>
        </row>
        <row r="51">
          <cell r="DT51" t="str">
            <v/>
          </cell>
          <cell r="DU51" t="str">
            <v/>
          </cell>
        </row>
        <row r="52">
          <cell r="DT52" t="str">
            <v/>
          </cell>
          <cell r="DU52" t="str">
            <v/>
          </cell>
        </row>
        <row r="53">
          <cell r="DT53" t="str">
            <v/>
          </cell>
          <cell r="DU53" t="str">
            <v/>
          </cell>
        </row>
        <row r="54">
          <cell r="DT54" t="str">
            <v/>
          </cell>
          <cell r="DU54" t="str">
            <v/>
          </cell>
        </row>
        <row r="55">
          <cell r="DT55" t="str">
            <v/>
          </cell>
          <cell r="DU55" t="str">
            <v/>
          </cell>
        </row>
        <row r="56">
          <cell r="DT56" t="str">
            <v/>
          </cell>
          <cell r="DU56" t="str">
            <v/>
          </cell>
        </row>
        <row r="57">
          <cell r="DT57" t="str">
            <v/>
          </cell>
          <cell r="DU57" t="str">
            <v/>
          </cell>
        </row>
        <row r="58">
          <cell r="DT58" t="str">
            <v/>
          </cell>
          <cell r="DU58" t="str">
            <v/>
          </cell>
        </row>
        <row r="59">
          <cell r="DT59" t="str">
            <v/>
          </cell>
          <cell r="DU59" t="str">
            <v/>
          </cell>
        </row>
        <row r="60">
          <cell r="DT60" t="str">
            <v/>
          </cell>
          <cell r="DU60" t="str">
            <v/>
          </cell>
        </row>
        <row r="61">
          <cell r="DT61" t="str">
            <v/>
          </cell>
          <cell r="DU61" t="str">
            <v/>
          </cell>
        </row>
        <row r="62">
          <cell r="DT62" t="str">
            <v/>
          </cell>
          <cell r="DU62" t="str">
            <v/>
          </cell>
        </row>
        <row r="63">
          <cell r="DT63" t="str">
            <v/>
          </cell>
          <cell r="DU63" t="str">
            <v/>
          </cell>
        </row>
        <row r="64">
          <cell r="DT64" t="str">
            <v/>
          </cell>
          <cell r="DU64" t="str">
            <v/>
          </cell>
        </row>
        <row r="65">
          <cell r="DT65" t="str">
            <v/>
          </cell>
          <cell r="DU65" t="str">
            <v/>
          </cell>
        </row>
        <row r="66">
          <cell r="DT66" t="str">
            <v/>
          </cell>
          <cell r="DU66" t="str">
            <v/>
          </cell>
        </row>
        <row r="67">
          <cell r="DT67" t="str">
            <v/>
          </cell>
          <cell r="DU67" t="str">
            <v/>
          </cell>
        </row>
        <row r="68">
          <cell r="DT68" t="str">
            <v/>
          </cell>
          <cell r="DU68" t="str">
            <v/>
          </cell>
        </row>
        <row r="69">
          <cell r="DT69" t="str">
            <v/>
          </cell>
          <cell r="DU69" t="str">
            <v/>
          </cell>
        </row>
        <row r="70">
          <cell r="DT70" t="str">
            <v/>
          </cell>
          <cell r="DU70" t="str">
            <v/>
          </cell>
        </row>
        <row r="71">
          <cell r="DT71" t="str">
            <v/>
          </cell>
          <cell r="DU71" t="str">
            <v/>
          </cell>
        </row>
        <row r="72">
          <cell r="DT72" t="str">
            <v/>
          </cell>
          <cell r="DU72" t="str">
            <v/>
          </cell>
        </row>
        <row r="73">
          <cell r="DT73" t="str">
            <v/>
          </cell>
          <cell r="DU73" t="str">
            <v/>
          </cell>
        </row>
        <row r="74">
          <cell r="DT74" t="str">
            <v/>
          </cell>
          <cell r="DU74" t="str">
            <v/>
          </cell>
        </row>
        <row r="75">
          <cell r="DT75" t="str">
            <v/>
          </cell>
          <cell r="DU75" t="str">
            <v/>
          </cell>
        </row>
        <row r="76">
          <cell r="DT76" t="str">
            <v/>
          </cell>
          <cell r="DU76" t="str">
            <v/>
          </cell>
        </row>
        <row r="77">
          <cell r="DT77" t="str">
            <v/>
          </cell>
          <cell r="DU77" t="str">
            <v/>
          </cell>
        </row>
        <row r="78">
          <cell r="DT78" t="str">
            <v/>
          </cell>
          <cell r="DU78" t="str">
            <v/>
          </cell>
        </row>
        <row r="79">
          <cell r="DT79" t="str">
            <v/>
          </cell>
          <cell r="DU79" t="str">
            <v/>
          </cell>
        </row>
        <row r="80">
          <cell r="DT80" t="str">
            <v/>
          </cell>
          <cell r="DU80" t="str">
            <v/>
          </cell>
        </row>
        <row r="81">
          <cell r="DT81" t="str">
            <v/>
          </cell>
          <cell r="DU81" t="str">
            <v/>
          </cell>
        </row>
        <row r="82">
          <cell r="DT82" t="str">
            <v/>
          </cell>
          <cell r="DU82" t="str">
            <v/>
          </cell>
        </row>
        <row r="83">
          <cell r="DT83" t="str">
            <v/>
          </cell>
          <cell r="DU83" t="str">
            <v/>
          </cell>
        </row>
        <row r="84">
          <cell r="DT84" t="str">
            <v/>
          </cell>
          <cell r="DU84" t="str">
            <v/>
          </cell>
        </row>
        <row r="85">
          <cell r="DT85" t="str">
            <v/>
          </cell>
          <cell r="DU85" t="str">
            <v/>
          </cell>
        </row>
        <row r="86">
          <cell r="DT86" t="str">
            <v/>
          </cell>
          <cell r="DU86" t="str">
            <v/>
          </cell>
        </row>
        <row r="87">
          <cell r="DT87" t="str">
            <v/>
          </cell>
          <cell r="DU87" t="str">
            <v/>
          </cell>
        </row>
        <row r="88">
          <cell r="DT88" t="str">
            <v/>
          </cell>
          <cell r="DU88" t="str">
            <v/>
          </cell>
        </row>
        <row r="89">
          <cell r="DT89" t="str">
            <v/>
          </cell>
          <cell r="DU89" t="str">
            <v/>
          </cell>
        </row>
        <row r="90">
          <cell r="DT90" t="str">
            <v/>
          </cell>
          <cell r="DU90" t="str">
            <v/>
          </cell>
        </row>
        <row r="91">
          <cell r="DT91" t="str">
            <v/>
          </cell>
          <cell r="DU91" t="str">
            <v/>
          </cell>
        </row>
        <row r="92">
          <cell r="DT92" t="str">
            <v/>
          </cell>
          <cell r="DU92" t="str">
            <v/>
          </cell>
        </row>
        <row r="93">
          <cell r="DT93" t="str">
            <v/>
          </cell>
          <cell r="DU93" t="str">
            <v/>
          </cell>
        </row>
        <row r="94">
          <cell r="DT94" t="str">
            <v/>
          </cell>
          <cell r="DU94" t="str">
            <v/>
          </cell>
        </row>
        <row r="95">
          <cell r="DT95" t="str">
            <v/>
          </cell>
          <cell r="DU95" t="str">
            <v/>
          </cell>
        </row>
        <row r="96">
          <cell r="DT96" t="str">
            <v/>
          </cell>
          <cell r="DU96" t="str">
            <v/>
          </cell>
        </row>
        <row r="97">
          <cell r="DT97" t="str">
            <v/>
          </cell>
          <cell r="DU97" t="str">
            <v/>
          </cell>
        </row>
        <row r="98">
          <cell r="DT98" t="str">
            <v/>
          </cell>
          <cell r="DU98" t="str">
            <v/>
          </cell>
        </row>
        <row r="99">
          <cell r="DT99" t="str">
            <v/>
          </cell>
          <cell r="DU99" t="str">
            <v/>
          </cell>
        </row>
        <row r="100">
          <cell r="DT100" t="str">
            <v/>
          </cell>
          <cell r="DU100" t="str">
            <v/>
          </cell>
        </row>
        <row r="101">
          <cell r="DT101" t="str">
            <v/>
          </cell>
          <cell r="DU101" t="str">
            <v/>
          </cell>
        </row>
        <row r="102">
          <cell r="DT102" t="str">
            <v/>
          </cell>
          <cell r="DU102" t="str">
            <v/>
          </cell>
        </row>
        <row r="103">
          <cell r="DT103" t="str">
            <v/>
          </cell>
          <cell r="DU103" t="str">
            <v/>
          </cell>
        </row>
        <row r="104">
          <cell r="DT104" t="str">
            <v/>
          </cell>
          <cell r="DU104" t="str">
            <v/>
          </cell>
        </row>
        <row r="105">
          <cell r="DT105" t="str">
            <v/>
          </cell>
          <cell r="DU105" t="str">
            <v/>
          </cell>
        </row>
        <row r="106">
          <cell r="DT106" t="str">
            <v/>
          </cell>
          <cell r="DU106" t="str">
            <v/>
          </cell>
        </row>
        <row r="107">
          <cell r="DT107" t="str">
            <v/>
          </cell>
          <cell r="DU107" t="str">
            <v/>
          </cell>
        </row>
        <row r="108">
          <cell r="DT108" t="str">
            <v/>
          </cell>
          <cell r="DU108" t="str">
            <v/>
          </cell>
        </row>
        <row r="109">
          <cell r="DT109" t="str">
            <v/>
          </cell>
          <cell r="DU109" t="str">
            <v/>
          </cell>
        </row>
        <row r="110">
          <cell r="DT110" t="str">
            <v/>
          </cell>
          <cell r="DU110" t="str">
            <v/>
          </cell>
        </row>
        <row r="111">
          <cell r="DT111" t="str">
            <v/>
          </cell>
          <cell r="DU111" t="str">
            <v/>
          </cell>
        </row>
        <row r="112">
          <cell r="DT112" t="str">
            <v/>
          </cell>
          <cell r="DU112" t="str">
            <v/>
          </cell>
        </row>
        <row r="113">
          <cell r="DT113" t="str">
            <v/>
          </cell>
          <cell r="DU113" t="str">
            <v/>
          </cell>
        </row>
        <row r="114">
          <cell r="DT114" t="str">
            <v/>
          </cell>
          <cell r="DU114" t="str">
            <v/>
          </cell>
        </row>
        <row r="115">
          <cell r="DT115" t="str">
            <v/>
          </cell>
          <cell r="DU115" t="str">
            <v/>
          </cell>
        </row>
        <row r="116">
          <cell r="DT116" t="str">
            <v/>
          </cell>
          <cell r="DU116" t="str">
            <v/>
          </cell>
        </row>
        <row r="117">
          <cell r="DT117" t="str">
            <v/>
          </cell>
          <cell r="DU117" t="str">
            <v/>
          </cell>
        </row>
        <row r="118">
          <cell r="DT118" t="str">
            <v/>
          </cell>
          <cell r="DU118" t="str">
            <v/>
          </cell>
        </row>
        <row r="119">
          <cell r="DT119" t="str">
            <v/>
          </cell>
          <cell r="DU119" t="str">
            <v/>
          </cell>
        </row>
        <row r="120">
          <cell r="DT120" t="str">
            <v/>
          </cell>
          <cell r="DU120" t="str">
            <v/>
          </cell>
        </row>
        <row r="121">
          <cell r="DT121" t="str">
            <v/>
          </cell>
          <cell r="DU121" t="str">
            <v/>
          </cell>
        </row>
        <row r="122">
          <cell r="DT122" t="str">
            <v/>
          </cell>
          <cell r="DU122" t="str">
            <v/>
          </cell>
        </row>
        <row r="123">
          <cell r="DT123" t="str">
            <v/>
          </cell>
          <cell r="DU123" t="str">
            <v/>
          </cell>
        </row>
        <row r="124">
          <cell r="DT124" t="str">
            <v/>
          </cell>
          <cell r="DU124" t="str">
            <v/>
          </cell>
        </row>
        <row r="125">
          <cell r="DT125" t="str">
            <v/>
          </cell>
          <cell r="DU125" t="str">
            <v/>
          </cell>
        </row>
        <row r="126">
          <cell r="DT126" t="str">
            <v/>
          </cell>
          <cell r="DU126" t="str">
            <v/>
          </cell>
        </row>
        <row r="127">
          <cell r="DT127" t="str">
            <v/>
          </cell>
          <cell r="DU127" t="str">
            <v/>
          </cell>
        </row>
        <row r="128">
          <cell r="DT128" t="str">
            <v/>
          </cell>
          <cell r="DU128" t="str">
            <v/>
          </cell>
        </row>
        <row r="129">
          <cell r="DT129" t="str">
            <v/>
          </cell>
          <cell r="DU129" t="str">
            <v/>
          </cell>
        </row>
        <row r="130">
          <cell r="DT130" t="str">
            <v/>
          </cell>
          <cell r="DU130" t="str">
            <v/>
          </cell>
        </row>
        <row r="131">
          <cell r="DT131" t="str">
            <v/>
          </cell>
          <cell r="DU131" t="str">
            <v/>
          </cell>
        </row>
        <row r="132">
          <cell r="DT132" t="str">
            <v/>
          </cell>
          <cell r="DU132" t="str">
            <v/>
          </cell>
        </row>
        <row r="133">
          <cell r="DT133" t="str">
            <v/>
          </cell>
          <cell r="DU133" t="str">
            <v/>
          </cell>
        </row>
        <row r="134">
          <cell r="DT134" t="str">
            <v/>
          </cell>
          <cell r="DU134" t="str">
            <v/>
          </cell>
        </row>
        <row r="135">
          <cell r="DT135" t="str">
            <v/>
          </cell>
          <cell r="DU135" t="str">
            <v/>
          </cell>
        </row>
        <row r="136">
          <cell r="DT136" t="str">
            <v/>
          </cell>
          <cell r="DU136" t="str">
            <v/>
          </cell>
        </row>
        <row r="137">
          <cell r="DT137" t="str">
            <v/>
          </cell>
          <cell r="DU137" t="str">
            <v/>
          </cell>
        </row>
        <row r="138">
          <cell r="DT138" t="str">
            <v/>
          </cell>
          <cell r="DU138" t="str">
            <v/>
          </cell>
        </row>
        <row r="139">
          <cell r="DT139" t="str">
            <v/>
          </cell>
          <cell r="DU139" t="str">
            <v/>
          </cell>
        </row>
        <row r="140">
          <cell r="DT140" t="str">
            <v/>
          </cell>
          <cell r="DU140" t="str">
            <v/>
          </cell>
        </row>
        <row r="141">
          <cell r="DT141" t="str">
            <v/>
          </cell>
          <cell r="DU141" t="str">
            <v/>
          </cell>
        </row>
        <row r="142">
          <cell r="DT142" t="str">
            <v/>
          </cell>
          <cell r="DU142" t="str">
            <v/>
          </cell>
        </row>
        <row r="143">
          <cell r="DT143" t="str">
            <v/>
          </cell>
          <cell r="DU143" t="str">
            <v/>
          </cell>
        </row>
        <row r="144">
          <cell r="DT144" t="str">
            <v/>
          </cell>
          <cell r="DU144" t="str">
            <v/>
          </cell>
        </row>
        <row r="145">
          <cell r="DT145" t="str">
            <v/>
          </cell>
          <cell r="DU145" t="str">
            <v/>
          </cell>
        </row>
        <row r="146">
          <cell r="DT146" t="str">
            <v/>
          </cell>
          <cell r="DU146" t="str">
            <v/>
          </cell>
        </row>
        <row r="147">
          <cell r="DT147" t="str">
            <v/>
          </cell>
          <cell r="DU147" t="str">
            <v/>
          </cell>
        </row>
        <row r="148">
          <cell r="DT148" t="str">
            <v/>
          </cell>
          <cell r="DU148" t="str">
            <v/>
          </cell>
        </row>
        <row r="149">
          <cell r="DT149" t="str">
            <v/>
          </cell>
          <cell r="DU149" t="str">
            <v/>
          </cell>
        </row>
        <row r="150">
          <cell r="DT150" t="str">
            <v/>
          </cell>
          <cell r="DU150" t="str">
            <v/>
          </cell>
        </row>
        <row r="151">
          <cell r="DT151" t="str">
            <v/>
          </cell>
          <cell r="DU151" t="str">
            <v/>
          </cell>
        </row>
        <row r="152">
          <cell r="DT152" t="str">
            <v/>
          </cell>
          <cell r="DU152" t="str">
            <v/>
          </cell>
        </row>
        <row r="153">
          <cell r="DT153" t="str">
            <v/>
          </cell>
          <cell r="DU153" t="str">
            <v/>
          </cell>
        </row>
        <row r="154">
          <cell r="DT154" t="str">
            <v/>
          </cell>
          <cell r="DU154" t="str">
            <v/>
          </cell>
        </row>
        <row r="155">
          <cell r="DT155" t="str">
            <v/>
          </cell>
          <cell r="DU155" t="str">
            <v/>
          </cell>
        </row>
        <row r="156">
          <cell r="DT156" t="str">
            <v/>
          </cell>
          <cell r="DU156" t="str">
            <v/>
          </cell>
        </row>
        <row r="157">
          <cell r="DT157" t="str">
            <v/>
          </cell>
          <cell r="DU157" t="str">
            <v/>
          </cell>
        </row>
        <row r="158">
          <cell r="DT158" t="str">
            <v/>
          </cell>
          <cell r="DU158" t="str">
            <v/>
          </cell>
        </row>
        <row r="159">
          <cell r="DT159" t="str">
            <v/>
          </cell>
          <cell r="DU159" t="str">
            <v/>
          </cell>
        </row>
        <row r="160">
          <cell r="DT160" t="str">
            <v/>
          </cell>
          <cell r="DU160" t="str">
            <v/>
          </cell>
        </row>
        <row r="161">
          <cell r="DT161" t="str">
            <v/>
          </cell>
          <cell r="DU161" t="str">
            <v/>
          </cell>
        </row>
        <row r="162">
          <cell r="DT162" t="str">
            <v/>
          </cell>
          <cell r="DU162" t="str">
            <v/>
          </cell>
        </row>
        <row r="163">
          <cell r="DT163" t="str">
            <v/>
          </cell>
          <cell r="DU163" t="str">
            <v/>
          </cell>
        </row>
        <row r="164">
          <cell r="DT164" t="str">
            <v/>
          </cell>
          <cell r="DU164" t="str">
            <v/>
          </cell>
        </row>
        <row r="165">
          <cell r="DT165" t="str">
            <v/>
          </cell>
          <cell r="DU165" t="str">
            <v/>
          </cell>
        </row>
        <row r="166">
          <cell r="DT166" t="str">
            <v/>
          </cell>
          <cell r="DU166" t="str">
            <v/>
          </cell>
        </row>
        <row r="167">
          <cell r="DT167" t="str">
            <v/>
          </cell>
          <cell r="DU167" t="str">
            <v/>
          </cell>
        </row>
        <row r="168">
          <cell r="DT168" t="str">
            <v/>
          </cell>
          <cell r="DU168" t="str">
            <v/>
          </cell>
        </row>
        <row r="169">
          <cell r="DT169" t="str">
            <v/>
          </cell>
          <cell r="DU169" t="str">
            <v/>
          </cell>
        </row>
        <row r="170">
          <cell r="DT170" t="str">
            <v/>
          </cell>
          <cell r="DU170" t="str">
            <v/>
          </cell>
        </row>
        <row r="171">
          <cell r="DT171" t="str">
            <v/>
          </cell>
          <cell r="DU171" t="str">
            <v/>
          </cell>
        </row>
        <row r="172">
          <cell r="DT172" t="str">
            <v/>
          </cell>
          <cell r="DU172" t="str">
            <v/>
          </cell>
        </row>
        <row r="173">
          <cell r="DT173" t="str">
            <v/>
          </cell>
          <cell r="DU173" t="str">
            <v/>
          </cell>
        </row>
        <row r="174">
          <cell r="DT174" t="str">
            <v/>
          </cell>
          <cell r="DU174" t="str">
            <v/>
          </cell>
        </row>
        <row r="175">
          <cell r="DT175" t="str">
            <v/>
          </cell>
          <cell r="DU175" t="str">
            <v/>
          </cell>
        </row>
        <row r="176">
          <cell r="DT176" t="str">
            <v/>
          </cell>
          <cell r="DU176" t="str">
            <v/>
          </cell>
        </row>
        <row r="177">
          <cell r="DT177" t="str">
            <v/>
          </cell>
          <cell r="DU177" t="str">
            <v/>
          </cell>
        </row>
        <row r="178">
          <cell r="DT178" t="str">
            <v/>
          </cell>
          <cell r="DU178" t="str">
            <v/>
          </cell>
        </row>
        <row r="179">
          <cell r="DT179" t="str">
            <v/>
          </cell>
          <cell r="DU179" t="str">
            <v/>
          </cell>
        </row>
        <row r="180">
          <cell r="DT180" t="str">
            <v/>
          </cell>
          <cell r="DU180" t="str">
            <v/>
          </cell>
        </row>
        <row r="181">
          <cell r="DT181" t="str">
            <v/>
          </cell>
          <cell r="DU181" t="str">
            <v/>
          </cell>
        </row>
        <row r="182">
          <cell r="DT182" t="str">
            <v/>
          </cell>
          <cell r="DU182" t="str">
            <v/>
          </cell>
        </row>
        <row r="183">
          <cell r="DT183" t="str">
            <v/>
          </cell>
          <cell r="DU183" t="str">
            <v/>
          </cell>
        </row>
        <row r="184">
          <cell r="DT184" t="str">
            <v/>
          </cell>
          <cell r="DU184" t="str">
            <v/>
          </cell>
        </row>
        <row r="185">
          <cell r="DT185" t="str">
            <v/>
          </cell>
          <cell r="DU185" t="str">
            <v/>
          </cell>
        </row>
        <row r="186">
          <cell r="DT186" t="str">
            <v/>
          </cell>
          <cell r="DU186" t="str">
            <v/>
          </cell>
        </row>
        <row r="187">
          <cell r="DT187" t="str">
            <v/>
          </cell>
          <cell r="DU187" t="str">
            <v/>
          </cell>
        </row>
        <row r="188">
          <cell r="DT188" t="str">
            <v/>
          </cell>
          <cell r="DU188" t="str">
            <v/>
          </cell>
        </row>
        <row r="189">
          <cell r="DT189" t="str">
            <v/>
          </cell>
          <cell r="DU189" t="str">
            <v/>
          </cell>
        </row>
        <row r="190">
          <cell r="DT190" t="str">
            <v/>
          </cell>
          <cell r="DU190" t="str">
            <v/>
          </cell>
        </row>
        <row r="191">
          <cell r="DT191" t="str">
            <v/>
          </cell>
          <cell r="DU191" t="str">
            <v/>
          </cell>
        </row>
        <row r="192">
          <cell r="DT192" t="str">
            <v/>
          </cell>
          <cell r="DU192" t="str">
            <v/>
          </cell>
        </row>
        <row r="193">
          <cell r="DT193" t="str">
            <v/>
          </cell>
          <cell r="DU193" t="str">
            <v/>
          </cell>
        </row>
        <row r="194">
          <cell r="DT194" t="str">
            <v/>
          </cell>
          <cell r="DU194" t="str">
            <v/>
          </cell>
        </row>
        <row r="195">
          <cell r="DT195" t="str">
            <v/>
          </cell>
          <cell r="DU195" t="str">
            <v/>
          </cell>
        </row>
        <row r="196">
          <cell r="DT196" t="str">
            <v/>
          </cell>
          <cell r="DU196" t="str">
            <v/>
          </cell>
        </row>
        <row r="197">
          <cell r="DT197" t="str">
            <v/>
          </cell>
          <cell r="DU197" t="str">
            <v/>
          </cell>
        </row>
        <row r="198">
          <cell r="DT198" t="str">
            <v/>
          </cell>
          <cell r="DU198" t="str">
            <v/>
          </cell>
        </row>
        <row r="199">
          <cell r="DT199" t="str">
            <v/>
          </cell>
          <cell r="DU199" t="str">
            <v/>
          </cell>
        </row>
        <row r="200">
          <cell r="DT200" t="str">
            <v/>
          </cell>
          <cell r="DU200" t="str">
            <v/>
          </cell>
        </row>
        <row r="201">
          <cell r="DT201" t="str">
            <v/>
          </cell>
          <cell r="DU201" t="str">
            <v/>
          </cell>
        </row>
        <row r="202">
          <cell r="DT202" t="str">
            <v/>
          </cell>
          <cell r="DU202" t="str">
            <v/>
          </cell>
        </row>
        <row r="203">
          <cell r="DT203" t="str">
            <v/>
          </cell>
          <cell r="DU203" t="str">
            <v/>
          </cell>
        </row>
        <row r="204">
          <cell r="DT204" t="str">
            <v/>
          </cell>
          <cell r="DU204" t="str">
            <v/>
          </cell>
        </row>
        <row r="205">
          <cell r="DT205" t="str">
            <v/>
          </cell>
          <cell r="DU205" t="str">
            <v/>
          </cell>
        </row>
        <row r="206">
          <cell r="DT206" t="str">
            <v/>
          </cell>
          <cell r="DU206" t="str">
            <v/>
          </cell>
        </row>
        <row r="207">
          <cell r="DT207" t="str">
            <v/>
          </cell>
          <cell r="DU207" t="str">
            <v/>
          </cell>
        </row>
        <row r="208">
          <cell r="DT208" t="str">
            <v/>
          </cell>
          <cell r="DU208" t="str">
            <v/>
          </cell>
        </row>
        <row r="209">
          <cell r="DT209" t="str">
            <v/>
          </cell>
          <cell r="DU209" t="str">
            <v/>
          </cell>
        </row>
        <row r="210">
          <cell r="DT210" t="str">
            <v/>
          </cell>
          <cell r="DU210" t="str">
            <v/>
          </cell>
        </row>
        <row r="211">
          <cell r="DT211" t="str">
            <v/>
          </cell>
          <cell r="DU211" t="str">
            <v/>
          </cell>
        </row>
        <row r="212">
          <cell r="DT212" t="str">
            <v/>
          </cell>
          <cell r="DU212" t="str">
            <v/>
          </cell>
        </row>
        <row r="213">
          <cell r="DT213" t="str">
            <v/>
          </cell>
          <cell r="DU213" t="str">
            <v/>
          </cell>
        </row>
        <row r="214">
          <cell r="DT214" t="str">
            <v/>
          </cell>
          <cell r="DU214" t="str">
            <v/>
          </cell>
        </row>
        <row r="215">
          <cell r="DT215" t="str">
            <v/>
          </cell>
          <cell r="DU215" t="str">
            <v/>
          </cell>
        </row>
        <row r="216">
          <cell r="DT216" t="str">
            <v/>
          </cell>
          <cell r="DU216" t="str">
            <v/>
          </cell>
        </row>
        <row r="217">
          <cell r="DT217" t="str">
            <v/>
          </cell>
          <cell r="DU217" t="str">
            <v/>
          </cell>
        </row>
        <row r="218">
          <cell r="DT218" t="str">
            <v/>
          </cell>
          <cell r="DU218" t="str">
            <v/>
          </cell>
        </row>
        <row r="219">
          <cell r="DT219" t="str">
            <v/>
          </cell>
          <cell r="DU219" t="str">
            <v/>
          </cell>
        </row>
        <row r="220">
          <cell r="DT220" t="str">
            <v/>
          </cell>
          <cell r="DU220" t="str">
            <v/>
          </cell>
        </row>
        <row r="221">
          <cell r="DT221" t="str">
            <v/>
          </cell>
          <cell r="DU221" t="str">
            <v/>
          </cell>
        </row>
        <row r="222">
          <cell r="DT222" t="str">
            <v/>
          </cell>
          <cell r="DU222" t="str">
            <v/>
          </cell>
        </row>
        <row r="223">
          <cell r="DT223" t="str">
            <v/>
          </cell>
          <cell r="DU223" t="str">
            <v/>
          </cell>
        </row>
        <row r="224">
          <cell r="DT224" t="str">
            <v/>
          </cell>
          <cell r="DU224" t="str">
            <v/>
          </cell>
        </row>
        <row r="225">
          <cell r="DT225" t="str">
            <v/>
          </cell>
          <cell r="DU225" t="str">
            <v/>
          </cell>
        </row>
        <row r="226">
          <cell r="DT226" t="str">
            <v/>
          </cell>
          <cell r="DU226" t="str">
            <v/>
          </cell>
        </row>
        <row r="227">
          <cell r="DT227" t="str">
            <v/>
          </cell>
          <cell r="DU227" t="str">
            <v/>
          </cell>
        </row>
        <row r="228">
          <cell r="DT228" t="str">
            <v/>
          </cell>
          <cell r="DU228" t="str">
            <v/>
          </cell>
        </row>
        <row r="229">
          <cell r="DT229" t="str">
            <v/>
          </cell>
          <cell r="DU229" t="str">
            <v/>
          </cell>
        </row>
        <row r="230">
          <cell r="DT230" t="str">
            <v/>
          </cell>
          <cell r="DU230" t="str">
            <v/>
          </cell>
        </row>
        <row r="231">
          <cell r="DT231" t="str">
            <v/>
          </cell>
          <cell r="DU231" t="str">
            <v/>
          </cell>
        </row>
        <row r="232">
          <cell r="DT232" t="str">
            <v/>
          </cell>
          <cell r="DU232" t="str">
            <v/>
          </cell>
        </row>
        <row r="233">
          <cell r="DT233" t="str">
            <v/>
          </cell>
          <cell r="DU233" t="str">
            <v/>
          </cell>
        </row>
        <row r="234">
          <cell r="DT234" t="str">
            <v/>
          </cell>
          <cell r="DU234" t="str">
            <v/>
          </cell>
        </row>
        <row r="235">
          <cell r="DT235" t="str">
            <v/>
          </cell>
          <cell r="DU235" t="str">
            <v/>
          </cell>
        </row>
        <row r="236">
          <cell r="DT236" t="str">
            <v/>
          </cell>
          <cell r="DU236" t="str">
            <v/>
          </cell>
        </row>
        <row r="237">
          <cell r="DT237" t="str">
            <v/>
          </cell>
          <cell r="DU237" t="str">
            <v/>
          </cell>
        </row>
        <row r="238">
          <cell r="DT238" t="str">
            <v/>
          </cell>
          <cell r="DU238" t="str">
            <v/>
          </cell>
        </row>
        <row r="239">
          <cell r="DT239" t="str">
            <v/>
          </cell>
          <cell r="DU239" t="str">
            <v/>
          </cell>
        </row>
        <row r="240">
          <cell r="DT240" t="str">
            <v/>
          </cell>
          <cell r="DU240" t="str">
            <v/>
          </cell>
        </row>
        <row r="241">
          <cell r="DT241" t="str">
            <v/>
          </cell>
          <cell r="DU241" t="str">
            <v/>
          </cell>
        </row>
        <row r="242">
          <cell r="DT242" t="str">
            <v/>
          </cell>
          <cell r="DU242" t="str">
            <v/>
          </cell>
        </row>
        <row r="243">
          <cell r="DT243" t="str">
            <v/>
          </cell>
          <cell r="DU243" t="str">
            <v/>
          </cell>
        </row>
        <row r="244">
          <cell r="DT244" t="str">
            <v/>
          </cell>
          <cell r="DU244" t="str">
            <v/>
          </cell>
        </row>
        <row r="245">
          <cell r="DT245" t="str">
            <v/>
          </cell>
          <cell r="DU245" t="str">
            <v/>
          </cell>
        </row>
        <row r="246">
          <cell r="DT246" t="str">
            <v/>
          </cell>
          <cell r="DU246" t="str">
            <v/>
          </cell>
        </row>
        <row r="247">
          <cell r="DT247" t="str">
            <v/>
          </cell>
          <cell r="DU247" t="str">
            <v/>
          </cell>
        </row>
        <row r="248">
          <cell r="DT248" t="str">
            <v/>
          </cell>
          <cell r="DU248" t="str">
            <v/>
          </cell>
        </row>
        <row r="249">
          <cell r="DT249" t="str">
            <v/>
          </cell>
          <cell r="DU249" t="str">
            <v/>
          </cell>
        </row>
        <row r="250">
          <cell r="DT250" t="str">
            <v/>
          </cell>
          <cell r="DU250" t="str">
            <v/>
          </cell>
        </row>
        <row r="251">
          <cell r="DT251" t="str">
            <v/>
          </cell>
          <cell r="DU251" t="str">
            <v/>
          </cell>
        </row>
        <row r="252">
          <cell r="DT252" t="str">
            <v/>
          </cell>
          <cell r="DU252" t="str">
            <v/>
          </cell>
        </row>
        <row r="253">
          <cell r="DT253" t="str">
            <v/>
          </cell>
          <cell r="DU253" t="str">
            <v/>
          </cell>
        </row>
        <row r="254">
          <cell r="DT254" t="str">
            <v/>
          </cell>
          <cell r="DU254" t="str">
            <v/>
          </cell>
        </row>
        <row r="255">
          <cell r="DT255" t="str">
            <v/>
          </cell>
          <cell r="DU255" t="str">
            <v/>
          </cell>
        </row>
        <row r="256">
          <cell r="DT256" t="str">
            <v/>
          </cell>
          <cell r="DU256" t="str">
            <v/>
          </cell>
        </row>
        <row r="257">
          <cell r="DT257" t="str">
            <v/>
          </cell>
          <cell r="DU257" t="str">
            <v/>
          </cell>
        </row>
        <row r="258">
          <cell r="DT258" t="str">
            <v/>
          </cell>
          <cell r="DU258" t="str">
            <v/>
          </cell>
        </row>
        <row r="259">
          <cell r="DT259" t="str">
            <v/>
          </cell>
          <cell r="DU259" t="str">
            <v/>
          </cell>
        </row>
        <row r="260">
          <cell r="DT260" t="str">
            <v/>
          </cell>
          <cell r="DU260" t="str">
            <v/>
          </cell>
        </row>
        <row r="261">
          <cell r="DT261" t="str">
            <v/>
          </cell>
          <cell r="DU261" t="str">
            <v/>
          </cell>
        </row>
        <row r="262">
          <cell r="DT262" t="str">
            <v/>
          </cell>
          <cell r="DU262" t="str">
            <v/>
          </cell>
        </row>
        <row r="263">
          <cell r="DT263" t="str">
            <v/>
          </cell>
          <cell r="DU263" t="str">
            <v/>
          </cell>
        </row>
        <row r="264">
          <cell r="DT264" t="str">
            <v/>
          </cell>
          <cell r="DU264" t="str">
            <v/>
          </cell>
        </row>
        <row r="265">
          <cell r="DT265" t="str">
            <v/>
          </cell>
          <cell r="DU265" t="str">
            <v/>
          </cell>
        </row>
        <row r="266">
          <cell r="DT266" t="str">
            <v/>
          </cell>
          <cell r="DU266" t="str">
            <v/>
          </cell>
        </row>
        <row r="267">
          <cell r="DT267" t="str">
            <v/>
          </cell>
          <cell r="DU267" t="str">
            <v/>
          </cell>
        </row>
        <row r="268">
          <cell r="DT268" t="str">
            <v/>
          </cell>
          <cell r="DU268" t="str">
            <v/>
          </cell>
        </row>
        <row r="269">
          <cell r="DT269" t="str">
            <v/>
          </cell>
          <cell r="DU269" t="str">
            <v/>
          </cell>
        </row>
        <row r="270">
          <cell r="DT270" t="str">
            <v/>
          </cell>
          <cell r="DU270" t="str">
            <v/>
          </cell>
        </row>
        <row r="271">
          <cell r="DT271" t="str">
            <v/>
          </cell>
          <cell r="DU271" t="str">
            <v/>
          </cell>
        </row>
        <row r="272">
          <cell r="DT272" t="str">
            <v/>
          </cell>
          <cell r="DU272" t="str">
            <v/>
          </cell>
        </row>
        <row r="273">
          <cell r="DT273" t="str">
            <v/>
          </cell>
          <cell r="DU273" t="str">
            <v/>
          </cell>
        </row>
        <row r="274">
          <cell r="DT274" t="str">
            <v/>
          </cell>
          <cell r="DU274" t="str">
            <v/>
          </cell>
        </row>
        <row r="275">
          <cell r="DT275" t="str">
            <v/>
          </cell>
          <cell r="DU275" t="str">
            <v/>
          </cell>
        </row>
        <row r="276">
          <cell r="DT276" t="str">
            <v/>
          </cell>
          <cell r="DU276" t="str">
            <v/>
          </cell>
        </row>
        <row r="277">
          <cell r="DT277" t="str">
            <v/>
          </cell>
          <cell r="DU277" t="str">
            <v/>
          </cell>
        </row>
        <row r="278">
          <cell r="DT278" t="str">
            <v/>
          </cell>
          <cell r="DU278" t="str">
            <v/>
          </cell>
        </row>
        <row r="279">
          <cell r="DT279" t="str">
            <v/>
          </cell>
          <cell r="DU279" t="str">
            <v/>
          </cell>
        </row>
        <row r="280">
          <cell r="DT280" t="str">
            <v/>
          </cell>
          <cell r="DU280" t="str">
            <v/>
          </cell>
        </row>
        <row r="281">
          <cell r="DT281" t="str">
            <v/>
          </cell>
          <cell r="DU281" t="str">
            <v/>
          </cell>
        </row>
        <row r="282">
          <cell r="DT282" t="str">
            <v/>
          </cell>
          <cell r="DU282" t="str">
            <v/>
          </cell>
        </row>
        <row r="283">
          <cell r="DT283" t="str">
            <v/>
          </cell>
          <cell r="DU283" t="str">
            <v/>
          </cell>
        </row>
        <row r="284">
          <cell r="DT284" t="str">
            <v/>
          </cell>
          <cell r="DU284" t="str">
            <v/>
          </cell>
        </row>
        <row r="285">
          <cell r="DT285" t="str">
            <v/>
          </cell>
          <cell r="DU285" t="str">
            <v/>
          </cell>
        </row>
        <row r="286">
          <cell r="DT286" t="str">
            <v/>
          </cell>
          <cell r="DU286" t="str">
            <v/>
          </cell>
        </row>
        <row r="287">
          <cell r="DT287" t="str">
            <v/>
          </cell>
          <cell r="DU287" t="str">
            <v/>
          </cell>
        </row>
        <row r="288">
          <cell r="DT288" t="str">
            <v/>
          </cell>
          <cell r="DU288" t="str">
            <v/>
          </cell>
        </row>
        <row r="289">
          <cell r="DT289" t="str">
            <v/>
          </cell>
          <cell r="DU289" t="str">
            <v/>
          </cell>
        </row>
        <row r="290">
          <cell r="DT290" t="str">
            <v/>
          </cell>
          <cell r="DU290" t="str">
            <v/>
          </cell>
        </row>
        <row r="291">
          <cell r="DT291" t="str">
            <v/>
          </cell>
          <cell r="DU291" t="str">
            <v/>
          </cell>
        </row>
        <row r="292">
          <cell r="DT292" t="str">
            <v/>
          </cell>
          <cell r="DU292" t="str">
            <v/>
          </cell>
        </row>
        <row r="293">
          <cell r="DT293" t="str">
            <v/>
          </cell>
          <cell r="DU293" t="str">
            <v/>
          </cell>
        </row>
        <row r="294">
          <cell r="DT294" t="str">
            <v/>
          </cell>
          <cell r="DU294" t="str">
            <v/>
          </cell>
        </row>
        <row r="295">
          <cell r="DT295" t="str">
            <v/>
          </cell>
          <cell r="DU295" t="str">
            <v/>
          </cell>
        </row>
        <row r="296">
          <cell r="DT296" t="str">
            <v/>
          </cell>
          <cell r="DU296" t="str">
            <v/>
          </cell>
        </row>
        <row r="297">
          <cell r="DT297" t="str">
            <v/>
          </cell>
          <cell r="DU297" t="str">
            <v/>
          </cell>
        </row>
        <row r="298">
          <cell r="DT298" t="str">
            <v/>
          </cell>
          <cell r="DU298" t="str">
            <v/>
          </cell>
        </row>
        <row r="299">
          <cell r="DT299" t="str">
            <v/>
          </cell>
          <cell r="DU299" t="str">
            <v/>
          </cell>
        </row>
        <row r="300">
          <cell r="DT300" t="str">
            <v/>
          </cell>
          <cell r="DU300" t="str">
            <v/>
          </cell>
        </row>
        <row r="301">
          <cell r="DT301" t="str">
            <v/>
          </cell>
          <cell r="DU301" t="str">
            <v/>
          </cell>
        </row>
        <row r="302">
          <cell r="DT302" t="str">
            <v/>
          </cell>
          <cell r="DU302" t="str">
            <v/>
          </cell>
        </row>
        <row r="303">
          <cell r="DT303" t="str">
            <v/>
          </cell>
          <cell r="DU303" t="str">
            <v/>
          </cell>
        </row>
        <row r="304">
          <cell r="DT304" t="str">
            <v/>
          </cell>
          <cell r="DU304" t="str">
            <v/>
          </cell>
        </row>
        <row r="305">
          <cell r="DT305" t="str">
            <v/>
          </cell>
          <cell r="DU305" t="str">
            <v/>
          </cell>
        </row>
        <row r="306">
          <cell r="DT306" t="str">
            <v/>
          </cell>
          <cell r="DU306" t="str">
            <v/>
          </cell>
        </row>
        <row r="307">
          <cell r="DT307" t="str">
            <v/>
          </cell>
          <cell r="DU307" t="str">
            <v/>
          </cell>
        </row>
        <row r="308">
          <cell r="DT308" t="str">
            <v/>
          </cell>
          <cell r="DU308" t="str">
            <v/>
          </cell>
        </row>
        <row r="309">
          <cell r="DT309" t="str">
            <v/>
          </cell>
          <cell r="DU309" t="str">
            <v/>
          </cell>
        </row>
        <row r="310">
          <cell r="DT310" t="str">
            <v/>
          </cell>
          <cell r="DU310" t="str">
            <v/>
          </cell>
        </row>
        <row r="311">
          <cell r="DT311" t="str">
            <v/>
          </cell>
          <cell r="DU311" t="str">
            <v/>
          </cell>
        </row>
        <row r="312">
          <cell r="DT312" t="str">
            <v/>
          </cell>
          <cell r="DU312" t="str">
            <v/>
          </cell>
        </row>
        <row r="313">
          <cell r="DT313" t="str">
            <v/>
          </cell>
          <cell r="DU313" t="str">
            <v/>
          </cell>
        </row>
        <row r="314">
          <cell r="DT314" t="str">
            <v/>
          </cell>
          <cell r="DU314" t="str">
            <v/>
          </cell>
        </row>
        <row r="315">
          <cell r="DT315" t="str">
            <v/>
          </cell>
          <cell r="DU315" t="str">
            <v/>
          </cell>
        </row>
        <row r="316">
          <cell r="DT316" t="str">
            <v/>
          </cell>
          <cell r="DU316" t="str">
            <v/>
          </cell>
        </row>
        <row r="317">
          <cell r="DT317" t="str">
            <v/>
          </cell>
          <cell r="DU317" t="str">
            <v/>
          </cell>
        </row>
        <row r="318">
          <cell r="DT318" t="str">
            <v/>
          </cell>
          <cell r="DU318" t="str">
            <v/>
          </cell>
        </row>
        <row r="319">
          <cell r="DT319" t="str">
            <v/>
          </cell>
          <cell r="DU319" t="str">
            <v/>
          </cell>
        </row>
        <row r="320">
          <cell r="DT320" t="str">
            <v/>
          </cell>
          <cell r="DU320" t="str">
            <v/>
          </cell>
        </row>
        <row r="321">
          <cell r="DT321" t="str">
            <v/>
          </cell>
          <cell r="DU321" t="str">
            <v/>
          </cell>
        </row>
        <row r="322">
          <cell r="DT322" t="str">
            <v/>
          </cell>
          <cell r="DU322" t="str">
            <v/>
          </cell>
        </row>
        <row r="323">
          <cell r="DT323" t="str">
            <v/>
          </cell>
          <cell r="DU323" t="str">
            <v/>
          </cell>
        </row>
        <row r="324">
          <cell r="DT324" t="str">
            <v/>
          </cell>
          <cell r="DU324" t="str">
            <v/>
          </cell>
        </row>
        <row r="325">
          <cell r="DT325" t="str">
            <v/>
          </cell>
          <cell r="DU325" t="str">
            <v/>
          </cell>
        </row>
        <row r="326">
          <cell r="DT326" t="str">
            <v/>
          </cell>
          <cell r="DU326" t="str">
            <v/>
          </cell>
        </row>
        <row r="327">
          <cell r="DT327" t="str">
            <v/>
          </cell>
          <cell r="DU327" t="str">
            <v/>
          </cell>
        </row>
        <row r="328">
          <cell r="DT328" t="str">
            <v/>
          </cell>
          <cell r="DU328" t="str">
            <v/>
          </cell>
        </row>
        <row r="329">
          <cell r="DT329" t="str">
            <v/>
          </cell>
          <cell r="DU329" t="str">
            <v/>
          </cell>
        </row>
        <row r="330">
          <cell r="DT330" t="str">
            <v/>
          </cell>
          <cell r="DU330" t="str">
            <v/>
          </cell>
        </row>
        <row r="331">
          <cell r="DT331" t="str">
            <v/>
          </cell>
          <cell r="DU331" t="str">
            <v/>
          </cell>
        </row>
        <row r="332">
          <cell r="DT332" t="str">
            <v/>
          </cell>
          <cell r="DU332" t="str">
            <v/>
          </cell>
        </row>
        <row r="333">
          <cell r="DT333" t="str">
            <v/>
          </cell>
          <cell r="DU333" t="str">
            <v/>
          </cell>
        </row>
        <row r="334">
          <cell r="DT334" t="str">
            <v/>
          </cell>
          <cell r="DU334" t="str">
            <v/>
          </cell>
        </row>
        <row r="335">
          <cell r="DT335" t="str">
            <v/>
          </cell>
          <cell r="DU335" t="str">
            <v/>
          </cell>
        </row>
        <row r="336">
          <cell r="DT336" t="str">
            <v/>
          </cell>
          <cell r="DU336" t="str">
            <v/>
          </cell>
        </row>
        <row r="337">
          <cell r="DT337" t="str">
            <v/>
          </cell>
          <cell r="DU337" t="str">
            <v/>
          </cell>
        </row>
        <row r="338">
          <cell r="DT338" t="str">
            <v/>
          </cell>
          <cell r="DU338" t="str">
            <v/>
          </cell>
        </row>
        <row r="339">
          <cell r="DT339" t="str">
            <v/>
          </cell>
          <cell r="DU339" t="str">
            <v/>
          </cell>
        </row>
        <row r="340">
          <cell r="DT340" t="str">
            <v/>
          </cell>
          <cell r="DU340" t="str">
            <v/>
          </cell>
        </row>
        <row r="341">
          <cell r="DT341" t="str">
            <v/>
          </cell>
          <cell r="DU341" t="str">
            <v/>
          </cell>
        </row>
        <row r="342">
          <cell r="DT342" t="str">
            <v/>
          </cell>
          <cell r="DU342" t="str">
            <v/>
          </cell>
        </row>
        <row r="343">
          <cell r="DT343" t="str">
            <v/>
          </cell>
          <cell r="DU343" t="str">
            <v/>
          </cell>
        </row>
        <row r="344">
          <cell r="DT344" t="str">
            <v/>
          </cell>
          <cell r="DU344" t="str">
            <v/>
          </cell>
        </row>
        <row r="345">
          <cell r="DT345" t="str">
            <v/>
          </cell>
          <cell r="DU345" t="str">
            <v/>
          </cell>
        </row>
        <row r="346">
          <cell r="DT346" t="str">
            <v/>
          </cell>
          <cell r="DU346" t="str">
            <v/>
          </cell>
        </row>
        <row r="347">
          <cell r="DT347" t="str">
            <v/>
          </cell>
          <cell r="DU347" t="str">
            <v/>
          </cell>
        </row>
        <row r="348">
          <cell r="DT348" t="str">
            <v/>
          </cell>
          <cell r="DU348" t="str">
            <v/>
          </cell>
        </row>
        <row r="349">
          <cell r="DT349" t="str">
            <v/>
          </cell>
          <cell r="DU349" t="str">
            <v/>
          </cell>
        </row>
        <row r="350">
          <cell r="DT350" t="str">
            <v/>
          </cell>
          <cell r="DU350" t="str">
            <v/>
          </cell>
        </row>
        <row r="351">
          <cell r="DT351" t="str">
            <v/>
          </cell>
          <cell r="DU351" t="str">
            <v/>
          </cell>
        </row>
        <row r="352">
          <cell r="DT352" t="str">
            <v/>
          </cell>
          <cell r="DU352" t="str">
            <v/>
          </cell>
        </row>
        <row r="353">
          <cell r="DT353" t="str">
            <v/>
          </cell>
          <cell r="DU353" t="str">
            <v/>
          </cell>
        </row>
        <row r="354">
          <cell r="DT354" t="str">
            <v/>
          </cell>
          <cell r="DU354" t="str">
            <v/>
          </cell>
        </row>
        <row r="355">
          <cell r="DT355" t="str">
            <v/>
          </cell>
          <cell r="DU355" t="str">
            <v/>
          </cell>
        </row>
        <row r="356">
          <cell r="DT356" t="str">
            <v/>
          </cell>
          <cell r="DU356" t="str">
            <v/>
          </cell>
        </row>
        <row r="357">
          <cell r="DT357" t="str">
            <v/>
          </cell>
          <cell r="DU357" t="str">
            <v/>
          </cell>
        </row>
        <row r="358">
          <cell r="DT358" t="str">
            <v/>
          </cell>
          <cell r="DU358" t="str">
            <v/>
          </cell>
        </row>
        <row r="359">
          <cell r="DT359" t="str">
            <v/>
          </cell>
          <cell r="DU359" t="str">
            <v/>
          </cell>
        </row>
        <row r="360">
          <cell r="DT360" t="str">
            <v/>
          </cell>
          <cell r="DU360" t="str">
            <v/>
          </cell>
        </row>
        <row r="361">
          <cell r="DT361" t="str">
            <v/>
          </cell>
          <cell r="DU361" t="str">
            <v/>
          </cell>
        </row>
        <row r="362">
          <cell r="DT362" t="str">
            <v/>
          </cell>
          <cell r="DU362" t="str">
            <v/>
          </cell>
        </row>
        <row r="363">
          <cell r="DT363" t="str">
            <v/>
          </cell>
          <cell r="DU363" t="str">
            <v/>
          </cell>
        </row>
        <row r="364">
          <cell r="DT364" t="str">
            <v/>
          </cell>
          <cell r="DU364" t="str">
            <v/>
          </cell>
        </row>
        <row r="365">
          <cell r="DT365" t="str">
            <v/>
          </cell>
          <cell r="DU365" t="str">
            <v/>
          </cell>
        </row>
        <row r="366">
          <cell r="DT366" t="str">
            <v/>
          </cell>
          <cell r="DU366" t="str">
            <v/>
          </cell>
        </row>
        <row r="367">
          <cell r="DT367" t="str">
            <v/>
          </cell>
          <cell r="DU367" t="str">
            <v/>
          </cell>
        </row>
        <row r="368">
          <cell r="DT368" t="str">
            <v/>
          </cell>
          <cell r="DU368" t="str">
            <v/>
          </cell>
        </row>
        <row r="369">
          <cell r="DT369" t="str">
            <v/>
          </cell>
          <cell r="DU369" t="str">
            <v/>
          </cell>
        </row>
        <row r="370">
          <cell r="DT370" t="str">
            <v/>
          </cell>
          <cell r="DU370" t="str">
            <v/>
          </cell>
        </row>
        <row r="371">
          <cell r="DT371" t="str">
            <v/>
          </cell>
          <cell r="DU371" t="str">
            <v/>
          </cell>
        </row>
        <row r="372">
          <cell r="DT372" t="str">
            <v/>
          </cell>
          <cell r="DU372" t="str">
            <v/>
          </cell>
        </row>
        <row r="373">
          <cell r="DT373" t="str">
            <v/>
          </cell>
          <cell r="DU373" t="str">
            <v/>
          </cell>
        </row>
        <row r="374">
          <cell r="DT374" t="str">
            <v/>
          </cell>
          <cell r="DU374" t="str">
            <v/>
          </cell>
        </row>
        <row r="375">
          <cell r="DT375" t="str">
            <v/>
          </cell>
          <cell r="DU375" t="str">
            <v/>
          </cell>
        </row>
        <row r="376">
          <cell r="DT376" t="str">
            <v/>
          </cell>
          <cell r="DU376" t="str">
            <v/>
          </cell>
        </row>
        <row r="377">
          <cell r="DT377" t="str">
            <v/>
          </cell>
          <cell r="DU377" t="str">
            <v/>
          </cell>
        </row>
        <row r="378">
          <cell r="DT378" t="str">
            <v/>
          </cell>
          <cell r="DU378" t="str">
            <v/>
          </cell>
        </row>
        <row r="379">
          <cell r="DT379" t="str">
            <v/>
          </cell>
          <cell r="DU379" t="str">
            <v/>
          </cell>
        </row>
        <row r="380">
          <cell r="DT380" t="str">
            <v/>
          </cell>
          <cell r="DU380" t="str">
            <v/>
          </cell>
        </row>
        <row r="381">
          <cell r="DT381" t="str">
            <v/>
          </cell>
          <cell r="DU381" t="str">
            <v/>
          </cell>
        </row>
        <row r="382">
          <cell r="DT382" t="str">
            <v/>
          </cell>
          <cell r="DU382" t="str">
            <v/>
          </cell>
        </row>
        <row r="383">
          <cell r="DT383" t="str">
            <v/>
          </cell>
          <cell r="DU383" t="str">
            <v/>
          </cell>
        </row>
        <row r="384">
          <cell r="DT384" t="str">
            <v/>
          </cell>
          <cell r="DU384" t="str">
            <v/>
          </cell>
        </row>
        <row r="385">
          <cell r="DT385" t="str">
            <v/>
          </cell>
          <cell r="DU385" t="str">
            <v/>
          </cell>
        </row>
        <row r="386">
          <cell r="DT386" t="str">
            <v/>
          </cell>
          <cell r="DU386" t="str">
            <v/>
          </cell>
        </row>
        <row r="387">
          <cell r="DT387" t="str">
            <v/>
          </cell>
          <cell r="DU387" t="str">
            <v/>
          </cell>
        </row>
        <row r="388">
          <cell r="DT388" t="str">
            <v/>
          </cell>
          <cell r="DU388" t="str">
            <v/>
          </cell>
        </row>
        <row r="389">
          <cell r="DT389" t="str">
            <v/>
          </cell>
          <cell r="DU389" t="str">
            <v/>
          </cell>
        </row>
        <row r="390">
          <cell r="DT390" t="str">
            <v/>
          </cell>
          <cell r="DU390" t="str">
            <v/>
          </cell>
        </row>
        <row r="391">
          <cell r="DT391" t="str">
            <v/>
          </cell>
          <cell r="DU391" t="str">
            <v/>
          </cell>
        </row>
        <row r="392">
          <cell r="DT392" t="str">
            <v/>
          </cell>
          <cell r="DU392" t="str">
            <v/>
          </cell>
        </row>
        <row r="393">
          <cell r="DT393" t="str">
            <v/>
          </cell>
          <cell r="DU393" t="str">
            <v/>
          </cell>
        </row>
        <row r="394">
          <cell r="DT394" t="str">
            <v/>
          </cell>
          <cell r="DU394" t="str">
            <v/>
          </cell>
        </row>
        <row r="395">
          <cell r="DT395" t="str">
            <v/>
          </cell>
          <cell r="DU395" t="str">
            <v/>
          </cell>
        </row>
        <row r="396">
          <cell r="DT396" t="str">
            <v/>
          </cell>
          <cell r="DU396" t="str">
            <v/>
          </cell>
        </row>
        <row r="397">
          <cell r="DT397" t="str">
            <v/>
          </cell>
          <cell r="DU397" t="str">
            <v/>
          </cell>
        </row>
        <row r="398">
          <cell r="DT398" t="str">
            <v/>
          </cell>
          <cell r="DU398" t="str">
            <v/>
          </cell>
        </row>
        <row r="399">
          <cell r="DT399" t="str">
            <v/>
          </cell>
          <cell r="DU399" t="str">
            <v/>
          </cell>
        </row>
        <row r="400">
          <cell r="DT400" t="str">
            <v/>
          </cell>
          <cell r="DU400" t="str">
            <v/>
          </cell>
        </row>
        <row r="401">
          <cell r="DT401" t="str">
            <v/>
          </cell>
          <cell r="DU401" t="str">
            <v/>
          </cell>
        </row>
        <row r="402">
          <cell r="DT402" t="str">
            <v/>
          </cell>
          <cell r="DU402" t="str">
            <v/>
          </cell>
        </row>
        <row r="403">
          <cell r="DT403" t="str">
            <v/>
          </cell>
          <cell r="DU403" t="str">
            <v/>
          </cell>
        </row>
        <row r="404">
          <cell r="DT404" t="str">
            <v/>
          </cell>
          <cell r="DU404" t="str">
            <v/>
          </cell>
        </row>
        <row r="405">
          <cell r="DT405" t="str">
            <v/>
          </cell>
          <cell r="DU405" t="str">
            <v/>
          </cell>
        </row>
        <row r="406">
          <cell r="DT406" t="str">
            <v/>
          </cell>
          <cell r="DU406" t="str">
            <v/>
          </cell>
        </row>
        <row r="407">
          <cell r="DT407" t="str">
            <v/>
          </cell>
          <cell r="DU407" t="str">
            <v/>
          </cell>
        </row>
        <row r="408">
          <cell r="DT408" t="str">
            <v/>
          </cell>
          <cell r="DU408" t="str">
            <v/>
          </cell>
        </row>
        <row r="409">
          <cell r="DT409" t="str">
            <v/>
          </cell>
          <cell r="DU409" t="str">
            <v/>
          </cell>
        </row>
        <row r="410">
          <cell r="DT410" t="str">
            <v/>
          </cell>
          <cell r="DU410" t="str">
            <v/>
          </cell>
        </row>
        <row r="411">
          <cell r="DT411" t="str">
            <v/>
          </cell>
          <cell r="DU411" t="str">
            <v/>
          </cell>
        </row>
        <row r="412">
          <cell r="DT412" t="str">
            <v/>
          </cell>
          <cell r="DU412" t="str">
            <v/>
          </cell>
        </row>
        <row r="413">
          <cell r="DT413" t="str">
            <v/>
          </cell>
          <cell r="DU413" t="str">
            <v/>
          </cell>
        </row>
        <row r="414">
          <cell r="DT414" t="str">
            <v/>
          </cell>
          <cell r="DU414" t="str">
            <v/>
          </cell>
        </row>
        <row r="415">
          <cell r="DT415" t="str">
            <v/>
          </cell>
          <cell r="DU415" t="str">
            <v/>
          </cell>
        </row>
        <row r="416">
          <cell r="DT416" t="str">
            <v/>
          </cell>
          <cell r="DU416" t="str">
            <v/>
          </cell>
        </row>
        <row r="417">
          <cell r="DT417" t="str">
            <v/>
          </cell>
          <cell r="DU417" t="str">
            <v/>
          </cell>
        </row>
        <row r="418">
          <cell r="DT418" t="str">
            <v/>
          </cell>
          <cell r="DU418" t="str">
            <v/>
          </cell>
        </row>
        <row r="419">
          <cell r="DT419" t="str">
            <v/>
          </cell>
          <cell r="DU419" t="str">
            <v/>
          </cell>
        </row>
        <row r="420">
          <cell r="DT420" t="str">
            <v/>
          </cell>
          <cell r="DU420" t="str">
            <v/>
          </cell>
        </row>
        <row r="421">
          <cell r="DT421" t="str">
            <v/>
          </cell>
          <cell r="DU421" t="str">
            <v/>
          </cell>
        </row>
        <row r="422">
          <cell r="DT422" t="str">
            <v/>
          </cell>
          <cell r="DU422" t="str">
            <v/>
          </cell>
        </row>
        <row r="423">
          <cell r="DT423" t="str">
            <v/>
          </cell>
          <cell r="DU423" t="str">
            <v/>
          </cell>
        </row>
        <row r="424">
          <cell r="DT424" t="str">
            <v/>
          </cell>
          <cell r="DU424" t="str">
            <v/>
          </cell>
        </row>
        <row r="425">
          <cell r="DT425" t="str">
            <v/>
          </cell>
          <cell r="DU425" t="str">
            <v/>
          </cell>
        </row>
        <row r="426">
          <cell r="DT426" t="str">
            <v/>
          </cell>
          <cell r="DU426" t="str">
            <v/>
          </cell>
        </row>
        <row r="427">
          <cell r="DT427" t="str">
            <v/>
          </cell>
          <cell r="DU427" t="str">
            <v/>
          </cell>
        </row>
        <row r="428">
          <cell r="DT428" t="str">
            <v/>
          </cell>
          <cell r="DU428" t="str">
            <v/>
          </cell>
        </row>
        <row r="429">
          <cell r="DT429" t="str">
            <v/>
          </cell>
          <cell r="DU429" t="str">
            <v/>
          </cell>
        </row>
        <row r="430">
          <cell r="DT430" t="str">
            <v/>
          </cell>
          <cell r="DU430" t="str">
            <v/>
          </cell>
        </row>
        <row r="431">
          <cell r="DT431" t="str">
            <v/>
          </cell>
          <cell r="DU431" t="str">
            <v/>
          </cell>
        </row>
        <row r="432">
          <cell r="DT432" t="str">
            <v/>
          </cell>
          <cell r="DU432" t="str">
            <v/>
          </cell>
        </row>
        <row r="433">
          <cell r="DT433" t="str">
            <v/>
          </cell>
          <cell r="DU433" t="str">
            <v/>
          </cell>
        </row>
        <row r="434">
          <cell r="DT434" t="str">
            <v/>
          </cell>
          <cell r="DU434" t="str">
            <v/>
          </cell>
        </row>
        <row r="435">
          <cell r="DT435" t="str">
            <v/>
          </cell>
          <cell r="DU435" t="str">
            <v/>
          </cell>
        </row>
        <row r="436">
          <cell r="DT436" t="str">
            <v/>
          </cell>
          <cell r="DU436" t="str">
            <v/>
          </cell>
        </row>
        <row r="437">
          <cell r="DT437" t="str">
            <v/>
          </cell>
          <cell r="DU437" t="str">
            <v/>
          </cell>
        </row>
        <row r="438">
          <cell r="DT438" t="str">
            <v/>
          </cell>
          <cell r="DU438" t="str">
            <v/>
          </cell>
        </row>
        <row r="439">
          <cell r="DT439" t="str">
            <v/>
          </cell>
          <cell r="DU439" t="str">
            <v/>
          </cell>
        </row>
        <row r="440">
          <cell r="DT440" t="str">
            <v/>
          </cell>
          <cell r="DU440" t="str">
            <v/>
          </cell>
        </row>
        <row r="441">
          <cell r="DT441" t="str">
            <v/>
          </cell>
          <cell r="DU441" t="str">
            <v/>
          </cell>
        </row>
        <row r="442">
          <cell r="DT442" t="str">
            <v/>
          </cell>
          <cell r="DU442" t="str">
            <v/>
          </cell>
        </row>
        <row r="443">
          <cell r="DT443" t="str">
            <v/>
          </cell>
          <cell r="DU443" t="str">
            <v/>
          </cell>
        </row>
        <row r="444">
          <cell r="DT444" t="str">
            <v/>
          </cell>
          <cell r="DU444" t="str">
            <v/>
          </cell>
        </row>
        <row r="445">
          <cell r="DT445" t="str">
            <v/>
          </cell>
          <cell r="DU445" t="str">
            <v/>
          </cell>
        </row>
        <row r="446">
          <cell r="DT446" t="str">
            <v/>
          </cell>
          <cell r="DU446" t="str">
            <v/>
          </cell>
        </row>
        <row r="447">
          <cell r="DT447" t="str">
            <v/>
          </cell>
          <cell r="DU447" t="str">
            <v/>
          </cell>
        </row>
        <row r="448">
          <cell r="DT448" t="str">
            <v/>
          </cell>
          <cell r="DU448" t="str">
            <v/>
          </cell>
        </row>
        <row r="449">
          <cell r="DT449" t="str">
            <v/>
          </cell>
          <cell r="DU449" t="str">
            <v/>
          </cell>
        </row>
        <row r="450">
          <cell r="DT450" t="str">
            <v/>
          </cell>
          <cell r="DU450" t="str">
            <v/>
          </cell>
        </row>
        <row r="451">
          <cell r="DT451" t="str">
            <v/>
          </cell>
          <cell r="DU451" t="str">
            <v/>
          </cell>
        </row>
        <row r="452">
          <cell r="DT452" t="str">
            <v/>
          </cell>
          <cell r="DU452" t="str">
            <v/>
          </cell>
        </row>
        <row r="453">
          <cell r="DT453" t="str">
            <v/>
          </cell>
          <cell r="DU453" t="str">
            <v/>
          </cell>
        </row>
        <row r="454">
          <cell r="DT454" t="str">
            <v/>
          </cell>
          <cell r="DU454" t="str">
            <v/>
          </cell>
        </row>
        <row r="455">
          <cell r="DT455" t="str">
            <v/>
          </cell>
          <cell r="DU455" t="str">
            <v/>
          </cell>
        </row>
        <row r="456">
          <cell r="DT456" t="str">
            <v/>
          </cell>
          <cell r="DU456" t="str">
            <v/>
          </cell>
        </row>
        <row r="457">
          <cell r="DT457" t="str">
            <v/>
          </cell>
          <cell r="DU457" t="str">
            <v/>
          </cell>
        </row>
        <row r="458">
          <cell r="DT458" t="str">
            <v/>
          </cell>
          <cell r="DU458" t="str">
            <v/>
          </cell>
        </row>
        <row r="459">
          <cell r="DT459" t="str">
            <v/>
          </cell>
          <cell r="DU459" t="str">
            <v/>
          </cell>
        </row>
        <row r="460">
          <cell r="DT460" t="str">
            <v/>
          </cell>
          <cell r="DU460" t="str">
            <v/>
          </cell>
        </row>
        <row r="461">
          <cell r="DT461" t="str">
            <v/>
          </cell>
          <cell r="DU461" t="str">
            <v/>
          </cell>
        </row>
        <row r="462">
          <cell r="DT462" t="str">
            <v/>
          </cell>
          <cell r="DU462" t="str">
            <v/>
          </cell>
        </row>
        <row r="463">
          <cell r="DT463" t="str">
            <v/>
          </cell>
          <cell r="DU463" t="str">
            <v/>
          </cell>
        </row>
        <row r="464">
          <cell r="DT464" t="str">
            <v/>
          </cell>
          <cell r="DU464" t="str">
            <v/>
          </cell>
        </row>
        <row r="465">
          <cell r="DT465" t="str">
            <v/>
          </cell>
          <cell r="DU465" t="str">
            <v/>
          </cell>
        </row>
        <row r="466">
          <cell r="DT466" t="str">
            <v/>
          </cell>
          <cell r="DU466" t="str">
            <v/>
          </cell>
        </row>
        <row r="467">
          <cell r="DT467" t="str">
            <v/>
          </cell>
          <cell r="DU467" t="str">
            <v/>
          </cell>
        </row>
        <row r="468">
          <cell r="DT468" t="str">
            <v/>
          </cell>
          <cell r="DU468" t="str">
            <v/>
          </cell>
        </row>
        <row r="469">
          <cell r="DT469" t="str">
            <v/>
          </cell>
          <cell r="DU469" t="str">
            <v/>
          </cell>
        </row>
        <row r="470">
          <cell r="DT470" t="str">
            <v/>
          </cell>
          <cell r="DU470" t="str">
            <v/>
          </cell>
        </row>
        <row r="471">
          <cell r="DT471" t="str">
            <v/>
          </cell>
          <cell r="DU471" t="str">
            <v/>
          </cell>
        </row>
        <row r="472">
          <cell r="DT472" t="str">
            <v/>
          </cell>
          <cell r="DU472" t="str">
            <v/>
          </cell>
        </row>
        <row r="473">
          <cell r="DT473" t="str">
            <v/>
          </cell>
          <cell r="DU473" t="str">
            <v/>
          </cell>
        </row>
        <row r="474">
          <cell r="DT474" t="str">
            <v/>
          </cell>
          <cell r="DU474" t="str">
            <v/>
          </cell>
        </row>
        <row r="475">
          <cell r="DT475" t="str">
            <v/>
          </cell>
          <cell r="DU475" t="str">
            <v/>
          </cell>
        </row>
        <row r="476">
          <cell r="DT476" t="str">
            <v/>
          </cell>
          <cell r="DU476" t="str">
            <v/>
          </cell>
        </row>
        <row r="477">
          <cell r="DT477" t="str">
            <v/>
          </cell>
          <cell r="DU477" t="str">
            <v/>
          </cell>
        </row>
        <row r="478">
          <cell r="DT478" t="str">
            <v/>
          </cell>
          <cell r="DU478" t="str">
            <v/>
          </cell>
        </row>
        <row r="479">
          <cell r="DT479" t="str">
            <v/>
          </cell>
          <cell r="DU479" t="str">
            <v/>
          </cell>
        </row>
        <row r="480">
          <cell r="DT480" t="str">
            <v/>
          </cell>
          <cell r="DU480" t="str">
            <v/>
          </cell>
        </row>
        <row r="481">
          <cell r="DT481" t="str">
            <v/>
          </cell>
          <cell r="DU481" t="str">
            <v/>
          </cell>
        </row>
        <row r="482">
          <cell r="DT482" t="str">
            <v/>
          </cell>
          <cell r="DU482" t="str">
            <v/>
          </cell>
        </row>
        <row r="483">
          <cell r="DT483" t="str">
            <v/>
          </cell>
          <cell r="DU483" t="str">
            <v/>
          </cell>
        </row>
        <row r="484">
          <cell r="DT484" t="str">
            <v/>
          </cell>
          <cell r="DU484" t="str">
            <v/>
          </cell>
        </row>
        <row r="485">
          <cell r="DT485" t="str">
            <v/>
          </cell>
          <cell r="DU485" t="str">
            <v/>
          </cell>
        </row>
        <row r="486">
          <cell r="DT486" t="str">
            <v/>
          </cell>
          <cell r="DU486" t="str">
            <v/>
          </cell>
        </row>
        <row r="487">
          <cell r="DT487" t="str">
            <v/>
          </cell>
          <cell r="DU487" t="str">
            <v/>
          </cell>
        </row>
        <row r="488">
          <cell r="DT488" t="str">
            <v/>
          </cell>
          <cell r="DU488" t="str">
            <v/>
          </cell>
        </row>
        <row r="489">
          <cell r="DT489" t="str">
            <v/>
          </cell>
          <cell r="DU489" t="str">
            <v/>
          </cell>
        </row>
        <row r="490">
          <cell r="DT490" t="str">
            <v/>
          </cell>
          <cell r="DU490" t="str">
            <v/>
          </cell>
        </row>
        <row r="491">
          <cell r="DT491" t="str">
            <v/>
          </cell>
          <cell r="DU491" t="str">
            <v/>
          </cell>
        </row>
        <row r="492">
          <cell r="DT492" t="str">
            <v/>
          </cell>
          <cell r="DU492" t="str">
            <v/>
          </cell>
        </row>
        <row r="493">
          <cell r="DT493" t="str">
            <v/>
          </cell>
          <cell r="DU493" t="str">
            <v/>
          </cell>
        </row>
        <row r="494">
          <cell r="DT494" t="str">
            <v/>
          </cell>
          <cell r="DU494" t="str">
            <v/>
          </cell>
        </row>
        <row r="495">
          <cell r="DT495" t="str">
            <v/>
          </cell>
          <cell r="DU495" t="str">
            <v/>
          </cell>
        </row>
        <row r="496">
          <cell r="DT496" t="str">
            <v/>
          </cell>
          <cell r="DU496" t="str">
            <v/>
          </cell>
        </row>
        <row r="497">
          <cell r="DT497" t="str">
            <v/>
          </cell>
          <cell r="DU497" t="str">
            <v/>
          </cell>
        </row>
        <row r="498">
          <cell r="DT498" t="str">
            <v/>
          </cell>
          <cell r="DU498" t="str">
            <v/>
          </cell>
        </row>
        <row r="499">
          <cell r="DT499" t="str">
            <v/>
          </cell>
          <cell r="DU499" t="str">
            <v/>
          </cell>
        </row>
        <row r="500">
          <cell r="DT500" t="str">
            <v/>
          </cell>
          <cell r="DU500" t="str">
            <v/>
          </cell>
        </row>
        <row r="501">
          <cell r="DT501" t="str">
            <v/>
          </cell>
          <cell r="DU501" t="str">
            <v/>
          </cell>
        </row>
        <row r="502">
          <cell r="DT502" t="str">
            <v/>
          </cell>
          <cell r="DU502" t="str">
            <v/>
          </cell>
        </row>
        <row r="503">
          <cell r="DT503" t="str">
            <v/>
          </cell>
          <cell r="DU503" t="str">
            <v/>
          </cell>
        </row>
        <row r="504">
          <cell r="DT504" t="str">
            <v/>
          </cell>
          <cell r="DU504" t="str">
            <v/>
          </cell>
        </row>
        <row r="505">
          <cell r="DT505" t="str">
            <v/>
          </cell>
          <cell r="DU505" t="str">
            <v/>
          </cell>
        </row>
        <row r="506">
          <cell r="DT506" t="str">
            <v/>
          </cell>
          <cell r="DU506" t="str">
            <v/>
          </cell>
        </row>
        <row r="507">
          <cell r="DT507" t="str">
            <v/>
          </cell>
          <cell r="DU507" t="str">
            <v/>
          </cell>
        </row>
        <row r="508">
          <cell r="DT508" t="str">
            <v/>
          </cell>
          <cell r="DU508" t="str">
            <v/>
          </cell>
        </row>
        <row r="509">
          <cell r="DT509" t="str">
            <v/>
          </cell>
          <cell r="DU509" t="str">
            <v/>
          </cell>
        </row>
        <row r="510">
          <cell r="DT510" t="str">
            <v/>
          </cell>
          <cell r="DU510" t="str">
            <v/>
          </cell>
        </row>
        <row r="511">
          <cell r="DT511" t="str">
            <v/>
          </cell>
          <cell r="DU511" t="str">
            <v/>
          </cell>
        </row>
        <row r="512">
          <cell r="DT512" t="str">
            <v/>
          </cell>
          <cell r="DU512" t="str">
            <v/>
          </cell>
        </row>
        <row r="513">
          <cell r="DT513" t="str">
            <v/>
          </cell>
          <cell r="DU513" t="str">
            <v/>
          </cell>
        </row>
        <row r="514">
          <cell r="DT514" t="str">
            <v/>
          </cell>
          <cell r="DU514" t="str">
            <v/>
          </cell>
        </row>
        <row r="515">
          <cell r="DT515" t="str">
            <v/>
          </cell>
          <cell r="DU515" t="str">
            <v/>
          </cell>
        </row>
        <row r="516">
          <cell r="DT516" t="str">
            <v/>
          </cell>
          <cell r="DU516" t="str">
            <v/>
          </cell>
        </row>
        <row r="517">
          <cell r="DT517" t="str">
            <v/>
          </cell>
          <cell r="DU517" t="str">
            <v/>
          </cell>
        </row>
        <row r="518">
          <cell r="DT518" t="str">
            <v/>
          </cell>
          <cell r="DU518" t="str">
            <v/>
          </cell>
        </row>
        <row r="519">
          <cell r="DT519" t="str">
            <v/>
          </cell>
          <cell r="DU519" t="str">
            <v/>
          </cell>
        </row>
        <row r="520">
          <cell r="DT520" t="str">
            <v/>
          </cell>
          <cell r="DU520" t="str">
            <v/>
          </cell>
        </row>
        <row r="521">
          <cell r="DT521" t="str">
            <v/>
          </cell>
          <cell r="DU521" t="str">
            <v/>
          </cell>
        </row>
        <row r="522">
          <cell r="DT522" t="str">
            <v/>
          </cell>
          <cell r="DU522" t="str">
            <v/>
          </cell>
        </row>
        <row r="523">
          <cell r="DT523" t="str">
            <v/>
          </cell>
          <cell r="DU523" t="str">
            <v/>
          </cell>
        </row>
        <row r="524">
          <cell r="DT524" t="str">
            <v/>
          </cell>
          <cell r="DU524" t="str">
            <v/>
          </cell>
        </row>
        <row r="525">
          <cell r="DT525" t="str">
            <v/>
          </cell>
          <cell r="DU525" t="str">
            <v/>
          </cell>
        </row>
        <row r="526">
          <cell r="DT526" t="str">
            <v/>
          </cell>
          <cell r="DU526" t="str">
            <v/>
          </cell>
        </row>
        <row r="527">
          <cell r="DT527" t="str">
            <v/>
          </cell>
          <cell r="DU527" t="str">
            <v/>
          </cell>
        </row>
        <row r="528">
          <cell r="DT528" t="str">
            <v/>
          </cell>
          <cell r="DU528" t="str">
            <v/>
          </cell>
        </row>
        <row r="529">
          <cell r="DT529" t="str">
            <v/>
          </cell>
          <cell r="DU529" t="str">
            <v/>
          </cell>
        </row>
        <row r="530">
          <cell r="DT530" t="str">
            <v/>
          </cell>
          <cell r="DU530" t="str">
            <v/>
          </cell>
        </row>
        <row r="531">
          <cell r="DT531" t="str">
            <v/>
          </cell>
          <cell r="DU531" t="str">
            <v/>
          </cell>
        </row>
        <row r="532">
          <cell r="DT532" t="str">
            <v/>
          </cell>
          <cell r="DU532" t="str">
            <v/>
          </cell>
        </row>
        <row r="533">
          <cell r="DT533" t="str">
            <v/>
          </cell>
          <cell r="DU533" t="str">
            <v/>
          </cell>
        </row>
        <row r="534">
          <cell r="DT534" t="str">
            <v/>
          </cell>
          <cell r="DU534" t="str">
            <v/>
          </cell>
        </row>
        <row r="535">
          <cell r="DT535" t="str">
            <v/>
          </cell>
          <cell r="DU535" t="str">
            <v/>
          </cell>
        </row>
        <row r="536">
          <cell r="DT536" t="str">
            <v/>
          </cell>
          <cell r="DU536" t="str">
            <v/>
          </cell>
        </row>
        <row r="537">
          <cell r="DT537" t="str">
            <v/>
          </cell>
          <cell r="DU537" t="str">
            <v/>
          </cell>
        </row>
        <row r="538">
          <cell r="DT538" t="str">
            <v/>
          </cell>
          <cell r="DU538" t="str">
            <v/>
          </cell>
        </row>
        <row r="539">
          <cell r="DT539" t="str">
            <v/>
          </cell>
          <cell r="DU539" t="str">
            <v/>
          </cell>
        </row>
        <row r="540">
          <cell r="DT540" t="str">
            <v/>
          </cell>
          <cell r="DU540" t="str">
            <v/>
          </cell>
        </row>
        <row r="541">
          <cell r="DT541" t="str">
            <v/>
          </cell>
          <cell r="DU541" t="str">
            <v/>
          </cell>
        </row>
        <row r="542">
          <cell r="DT542" t="str">
            <v/>
          </cell>
          <cell r="DU542" t="str">
            <v/>
          </cell>
        </row>
        <row r="543">
          <cell r="DT543" t="str">
            <v/>
          </cell>
          <cell r="DU543" t="str">
            <v/>
          </cell>
        </row>
        <row r="544">
          <cell r="DT544" t="str">
            <v/>
          </cell>
          <cell r="DU544" t="str">
            <v/>
          </cell>
        </row>
        <row r="545">
          <cell r="DT545" t="str">
            <v/>
          </cell>
          <cell r="DU545" t="str">
            <v/>
          </cell>
        </row>
        <row r="546">
          <cell r="DT546" t="str">
            <v/>
          </cell>
          <cell r="DU546" t="str">
            <v/>
          </cell>
        </row>
        <row r="547">
          <cell r="DT547" t="str">
            <v/>
          </cell>
          <cell r="DU547" t="str">
            <v/>
          </cell>
        </row>
        <row r="548">
          <cell r="DT548" t="str">
            <v/>
          </cell>
          <cell r="DU548" t="str">
            <v/>
          </cell>
        </row>
        <row r="549">
          <cell r="DT549" t="str">
            <v/>
          </cell>
          <cell r="DU549" t="str">
            <v/>
          </cell>
        </row>
        <row r="550">
          <cell r="DT550" t="str">
            <v/>
          </cell>
          <cell r="DU550" t="str">
            <v/>
          </cell>
        </row>
        <row r="551">
          <cell r="DT551" t="str">
            <v/>
          </cell>
          <cell r="DU551" t="str">
            <v/>
          </cell>
        </row>
        <row r="552">
          <cell r="DT552" t="str">
            <v/>
          </cell>
          <cell r="DU552" t="str">
            <v/>
          </cell>
        </row>
        <row r="553">
          <cell r="DT553" t="str">
            <v/>
          </cell>
          <cell r="DU553" t="str">
            <v/>
          </cell>
        </row>
        <row r="554">
          <cell r="DT554" t="str">
            <v/>
          </cell>
          <cell r="DU554" t="str">
            <v/>
          </cell>
        </row>
        <row r="555">
          <cell r="DT555" t="str">
            <v/>
          </cell>
          <cell r="DU555" t="str">
            <v/>
          </cell>
        </row>
        <row r="556">
          <cell r="DT556" t="str">
            <v/>
          </cell>
          <cell r="DU556" t="str">
            <v/>
          </cell>
        </row>
        <row r="557">
          <cell r="DT557" t="str">
            <v/>
          </cell>
          <cell r="DU557" t="str">
            <v/>
          </cell>
        </row>
        <row r="558">
          <cell r="DT558" t="str">
            <v/>
          </cell>
          <cell r="DU558" t="str">
            <v/>
          </cell>
        </row>
        <row r="559">
          <cell r="DT559" t="str">
            <v/>
          </cell>
          <cell r="DU559" t="str">
            <v/>
          </cell>
        </row>
        <row r="560">
          <cell r="DT560" t="str">
            <v/>
          </cell>
          <cell r="DU560" t="str">
            <v/>
          </cell>
        </row>
        <row r="561">
          <cell r="DT561" t="str">
            <v/>
          </cell>
          <cell r="DU561" t="str">
            <v/>
          </cell>
        </row>
        <row r="562">
          <cell r="DT562" t="str">
            <v/>
          </cell>
          <cell r="DU562" t="str">
            <v/>
          </cell>
        </row>
        <row r="563">
          <cell r="DT563" t="str">
            <v/>
          </cell>
          <cell r="DU563" t="str">
            <v/>
          </cell>
        </row>
        <row r="564">
          <cell r="DT564" t="str">
            <v/>
          </cell>
          <cell r="DU564" t="str">
            <v/>
          </cell>
        </row>
        <row r="565">
          <cell r="DT565" t="str">
            <v/>
          </cell>
          <cell r="DU565" t="str">
            <v/>
          </cell>
        </row>
        <row r="566">
          <cell r="DT566" t="str">
            <v/>
          </cell>
          <cell r="DU566" t="str">
            <v/>
          </cell>
        </row>
        <row r="567">
          <cell r="DT567" t="str">
            <v/>
          </cell>
          <cell r="DU567" t="str">
            <v/>
          </cell>
        </row>
        <row r="568">
          <cell r="DT568" t="str">
            <v/>
          </cell>
          <cell r="DU568" t="str">
            <v/>
          </cell>
        </row>
        <row r="569">
          <cell r="DT569" t="str">
            <v/>
          </cell>
          <cell r="DU569" t="str">
            <v/>
          </cell>
        </row>
        <row r="570">
          <cell r="DT570" t="str">
            <v/>
          </cell>
          <cell r="DU570" t="str">
            <v/>
          </cell>
        </row>
        <row r="571">
          <cell r="DT571" t="str">
            <v/>
          </cell>
          <cell r="DU571" t="str">
            <v/>
          </cell>
        </row>
        <row r="572">
          <cell r="DT572" t="str">
            <v/>
          </cell>
          <cell r="DU572" t="str">
            <v/>
          </cell>
        </row>
        <row r="573">
          <cell r="DT573" t="str">
            <v/>
          </cell>
          <cell r="DU573" t="str">
            <v/>
          </cell>
        </row>
        <row r="574">
          <cell r="DT574" t="str">
            <v/>
          </cell>
          <cell r="DU574" t="str">
            <v/>
          </cell>
        </row>
        <row r="575">
          <cell r="DT575" t="str">
            <v/>
          </cell>
          <cell r="DU575" t="str">
            <v/>
          </cell>
        </row>
        <row r="576">
          <cell r="DT576" t="str">
            <v/>
          </cell>
          <cell r="DU576" t="str">
            <v/>
          </cell>
        </row>
        <row r="577">
          <cell r="DT577" t="str">
            <v/>
          </cell>
          <cell r="DU577" t="str">
            <v/>
          </cell>
        </row>
        <row r="578">
          <cell r="DT578" t="str">
            <v/>
          </cell>
          <cell r="DU578" t="str">
            <v/>
          </cell>
        </row>
        <row r="579">
          <cell r="DT579" t="str">
            <v/>
          </cell>
          <cell r="DU579" t="str">
            <v/>
          </cell>
        </row>
        <row r="580">
          <cell r="DT580" t="str">
            <v/>
          </cell>
          <cell r="DU580" t="str">
            <v/>
          </cell>
        </row>
        <row r="581">
          <cell r="DT581" t="str">
            <v/>
          </cell>
          <cell r="DU581" t="str">
            <v/>
          </cell>
        </row>
        <row r="582">
          <cell r="DT582" t="str">
            <v/>
          </cell>
          <cell r="DU582" t="str">
            <v/>
          </cell>
        </row>
        <row r="583">
          <cell r="DT583" t="str">
            <v/>
          </cell>
          <cell r="DU583" t="str">
            <v/>
          </cell>
        </row>
        <row r="584">
          <cell r="DT584" t="str">
            <v/>
          </cell>
          <cell r="DU584" t="str">
            <v/>
          </cell>
        </row>
        <row r="585">
          <cell r="DT585" t="str">
            <v/>
          </cell>
          <cell r="DU585" t="str">
            <v/>
          </cell>
        </row>
        <row r="586">
          <cell r="DT586" t="str">
            <v/>
          </cell>
          <cell r="DU586" t="str">
            <v/>
          </cell>
        </row>
        <row r="587">
          <cell r="DT587" t="str">
            <v/>
          </cell>
          <cell r="DU587" t="str">
            <v/>
          </cell>
        </row>
        <row r="588">
          <cell r="DT588" t="str">
            <v/>
          </cell>
          <cell r="DU588" t="str">
            <v/>
          </cell>
        </row>
        <row r="589">
          <cell r="DT589" t="str">
            <v/>
          </cell>
          <cell r="DU589" t="str">
            <v/>
          </cell>
        </row>
        <row r="590">
          <cell r="DT590" t="str">
            <v/>
          </cell>
          <cell r="DU590" t="str">
            <v/>
          </cell>
        </row>
        <row r="591">
          <cell r="DT591" t="str">
            <v/>
          </cell>
          <cell r="DU591" t="str">
            <v/>
          </cell>
        </row>
        <row r="592">
          <cell r="DT592" t="str">
            <v/>
          </cell>
          <cell r="DU592" t="str">
            <v/>
          </cell>
        </row>
        <row r="593">
          <cell r="DT593" t="str">
            <v/>
          </cell>
          <cell r="DU593" t="str">
            <v/>
          </cell>
        </row>
        <row r="594">
          <cell r="DT594" t="str">
            <v/>
          </cell>
          <cell r="DU594" t="str">
            <v/>
          </cell>
        </row>
        <row r="595">
          <cell r="DT595" t="str">
            <v/>
          </cell>
          <cell r="DU595" t="str">
            <v/>
          </cell>
        </row>
        <row r="596">
          <cell r="DT596" t="str">
            <v/>
          </cell>
          <cell r="DU596" t="str">
            <v/>
          </cell>
        </row>
        <row r="597">
          <cell r="DT597" t="str">
            <v/>
          </cell>
          <cell r="DU597" t="str">
            <v/>
          </cell>
        </row>
        <row r="598">
          <cell r="DT598" t="str">
            <v/>
          </cell>
          <cell r="DU598" t="str">
            <v/>
          </cell>
        </row>
        <row r="599">
          <cell r="DT599" t="str">
            <v/>
          </cell>
          <cell r="DU599" t="str">
            <v/>
          </cell>
        </row>
        <row r="600">
          <cell r="DT600" t="str">
            <v/>
          </cell>
          <cell r="DU600" t="str">
            <v/>
          </cell>
        </row>
        <row r="601">
          <cell r="DT601" t="str">
            <v/>
          </cell>
          <cell r="DU601" t="str">
            <v/>
          </cell>
        </row>
        <row r="602">
          <cell r="DT602" t="str">
            <v/>
          </cell>
          <cell r="DU602" t="str">
            <v/>
          </cell>
        </row>
        <row r="603">
          <cell r="DT603" t="str">
            <v/>
          </cell>
          <cell r="DU603" t="str">
            <v/>
          </cell>
        </row>
        <row r="604">
          <cell r="DT604" t="str">
            <v/>
          </cell>
          <cell r="DU604" t="str">
            <v/>
          </cell>
        </row>
        <row r="605">
          <cell r="DT605" t="str">
            <v/>
          </cell>
          <cell r="DU605" t="str">
            <v/>
          </cell>
        </row>
        <row r="606">
          <cell r="DT606" t="str">
            <v/>
          </cell>
          <cell r="DU606" t="str">
            <v/>
          </cell>
        </row>
        <row r="607">
          <cell r="DT607" t="str">
            <v/>
          </cell>
          <cell r="DU607" t="str">
            <v/>
          </cell>
        </row>
        <row r="608">
          <cell r="DT608" t="str">
            <v/>
          </cell>
          <cell r="DU608" t="str">
            <v/>
          </cell>
        </row>
        <row r="609">
          <cell r="DT609" t="str">
            <v/>
          </cell>
          <cell r="DU609" t="str">
            <v/>
          </cell>
        </row>
        <row r="610">
          <cell r="DT610" t="str">
            <v/>
          </cell>
          <cell r="DU610" t="str">
            <v/>
          </cell>
        </row>
        <row r="611">
          <cell r="DT611" t="str">
            <v/>
          </cell>
          <cell r="DU611" t="str">
            <v/>
          </cell>
        </row>
        <row r="612">
          <cell r="DT612" t="str">
            <v/>
          </cell>
          <cell r="DU612" t="str">
            <v/>
          </cell>
        </row>
        <row r="613">
          <cell r="DT613" t="str">
            <v/>
          </cell>
          <cell r="DU613" t="str">
            <v/>
          </cell>
        </row>
        <row r="614">
          <cell r="DT614" t="str">
            <v/>
          </cell>
          <cell r="DU614" t="str">
            <v/>
          </cell>
        </row>
        <row r="615">
          <cell r="DT615" t="str">
            <v/>
          </cell>
          <cell r="DU615" t="str">
            <v/>
          </cell>
        </row>
        <row r="616">
          <cell r="DT616" t="str">
            <v/>
          </cell>
          <cell r="DU616" t="str">
            <v/>
          </cell>
        </row>
        <row r="617">
          <cell r="DT617" t="str">
            <v/>
          </cell>
          <cell r="DU617" t="str">
            <v/>
          </cell>
        </row>
        <row r="618">
          <cell r="DT618" t="str">
            <v/>
          </cell>
          <cell r="DU618" t="str">
            <v/>
          </cell>
        </row>
        <row r="619">
          <cell r="DT619" t="str">
            <v/>
          </cell>
          <cell r="DU619" t="str">
            <v/>
          </cell>
        </row>
        <row r="620">
          <cell r="DT620" t="str">
            <v/>
          </cell>
          <cell r="DU620" t="str">
            <v/>
          </cell>
        </row>
        <row r="621">
          <cell r="DT621" t="str">
            <v/>
          </cell>
          <cell r="DU621" t="str">
            <v/>
          </cell>
        </row>
        <row r="622">
          <cell r="DT622" t="str">
            <v/>
          </cell>
          <cell r="DU622" t="str">
            <v/>
          </cell>
        </row>
        <row r="623">
          <cell r="DT623" t="str">
            <v/>
          </cell>
          <cell r="DU623" t="str">
            <v/>
          </cell>
        </row>
        <row r="624">
          <cell r="DT624" t="str">
            <v/>
          </cell>
          <cell r="DU624" t="str">
            <v/>
          </cell>
        </row>
        <row r="625">
          <cell r="DT625" t="str">
            <v/>
          </cell>
          <cell r="DU625" t="str">
            <v/>
          </cell>
        </row>
        <row r="626">
          <cell r="DT626" t="str">
            <v/>
          </cell>
          <cell r="DU626" t="str">
            <v/>
          </cell>
        </row>
        <row r="627">
          <cell r="DT627" t="str">
            <v/>
          </cell>
          <cell r="DU627" t="str">
            <v/>
          </cell>
        </row>
        <row r="628">
          <cell r="DT628" t="str">
            <v/>
          </cell>
          <cell r="DU628" t="str">
            <v/>
          </cell>
        </row>
        <row r="629">
          <cell r="DT629" t="str">
            <v/>
          </cell>
          <cell r="DU629" t="str">
            <v/>
          </cell>
        </row>
        <row r="630">
          <cell r="DT630" t="str">
            <v/>
          </cell>
          <cell r="DU630" t="str">
            <v/>
          </cell>
        </row>
        <row r="631">
          <cell r="DT631" t="str">
            <v/>
          </cell>
          <cell r="DU631" t="str">
            <v/>
          </cell>
        </row>
        <row r="632">
          <cell r="DT632" t="str">
            <v/>
          </cell>
          <cell r="DU632" t="str">
            <v/>
          </cell>
        </row>
        <row r="633">
          <cell r="DT633" t="str">
            <v/>
          </cell>
          <cell r="DU633" t="str">
            <v/>
          </cell>
        </row>
        <row r="634">
          <cell r="DT634" t="str">
            <v/>
          </cell>
          <cell r="DU634" t="str">
            <v/>
          </cell>
        </row>
        <row r="635">
          <cell r="DT635" t="str">
            <v/>
          </cell>
          <cell r="DU635" t="str">
            <v/>
          </cell>
        </row>
        <row r="636">
          <cell r="DT636" t="str">
            <v/>
          </cell>
          <cell r="DU636" t="str">
            <v/>
          </cell>
        </row>
        <row r="637">
          <cell r="DT637" t="str">
            <v/>
          </cell>
          <cell r="DU637" t="str">
            <v/>
          </cell>
        </row>
        <row r="638">
          <cell r="DT638" t="str">
            <v/>
          </cell>
          <cell r="DU638" t="str">
            <v/>
          </cell>
        </row>
        <row r="639">
          <cell r="DT639" t="str">
            <v/>
          </cell>
          <cell r="DU639" t="str">
            <v/>
          </cell>
        </row>
        <row r="640">
          <cell r="DT640" t="str">
            <v/>
          </cell>
          <cell r="DU640" t="str">
            <v/>
          </cell>
        </row>
        <row r="641">
          <cell r="DT641" t="str">
            <v/>
          </cell>
          <cell r="DU641" t="str">
            <v/>
          </cell>
        </row>
        <row r="642">
          <cell r="DT642" t="str">
            <v/>
          </cell>
          <cell r="DU642" t="str">
            <v/>
          </cell>
        </row>
        <row r="643">
          <cell r="DT643" t="str">
            <v/>
          </cell>
          <cell r="DU643" t="str">
            <v/>
          </cell>
        </row>
        <row r="644">
          <cell r="DT644" t="str">
            <v/>
          </cell>
          <cell r="DU644" t="str">
            <v/>
          </cell>
        </row>
        <row r="645">
          <cell r="DT645" t="str">
            <v/>
          </cell>
          <cell r="DU645" t="str">
            <v/>
          </cell>
        </row>
        <row r="646">
          <cell r="DT646" t="str">
            <v/>
          </cell>
          <cell r="DU646" t="str">
            <v/>
          </cell>
        </row>
        <row r="647">
          <cell r="DT647" t="str">
            <v/>
          </cell>
          <cell r="DU647" t="str">
            <v/>
          </cell>
        </row>
        <row r="648">
          <cell r="DT648" t="str">
            <v/>
          </cell>
          <cell r="DU648" t="str">
            <v/>
          </cell>
        </row>
        <row r="649">
          <cell r="DT649" t="str">
            <v/>
          </cell>
          <cell r="DU649" t="str">
            <v/>
          </cell>
        </row>
        <row r="650">
          <cell r="DT650" t="str">
            <v/>
          </cell>
          <cell r="DU650" t="str">
            <v/>
          </cell>
        </row>
        <row r="651">
          <cell r="DT651" t="str">
            <v/>
          </cell>
          <cell r="DU651" t="str">
            <v/>
          </cell>
        </row>
        <row r="652">
          <cell r="DT652" t="str">
            <v/>
          </cell>
          <cell r="DU652" t="str">
            <v/>
          </cell>
        </row>
        <row r="653">
          <cell r="DT653" t="str">
            <v/>
          </cell>
          <cell r="DU653" t="str">
            <v/>
          </cell>
        </row>
        <row r="654">
          <cell r="DT654" t="str">
            <v/>
          </cell>
          <cell r="DU654" t="str">
            <v/>
          </cell>
        </row>
        <row r="655">
          <cell r="DT655" t="str">
            <v/>
          </cell>
          <cell r="DU655" t="str">
            <v/>
          </cell>
        </row>
        <row r="656">
          <cell r="DT656" t="str">
            <v/>
          </cell>
          <cell r="DU656" t="str">
            <v/>
          </cell>
        </row>
        <row r="657">
          <cell r="DT657" t="str">
            <v/>
          </cell>
          <cell r="DU657" t="str">
            <v/>
          </cell>
        </row>
        <row r="658">
          <cell r="DT658" t="str">
            <v/>
          </cell>
          <cell r="DU658" t="str">
            <v/>
          </cell>
        </row>
        <row r="659">
          <cell r="DT659" t="str">
            <v/>
          </cell>
          <cell r="DU659" t="str">
            <v/>
          </cell>
        </row>
        <row r="660">
          <cell r="DT660" t="str">
            <v/>
          </cell>
          <cell r="DU660" t="str">
            <v/>
          </cell>
        </row>
        <row r="661">
          <cell r="DT661" t="str">
            <v/>
          </cell>
          <cell r="DU661" t="str">
            <v/>
          </cell>
        </row>
        <row r="662">
          <cell r="DT662" t="str">
            <v/>
          </cell>
          <cell r="DU662" t="str">
            <v/>
          </cell>
        </row>
        <row r="663">
          <cell r="DT663" t="str">
            <v/>
          </cell>
          <cell r="DU663" t="str">
            <v/>
          </cell>
        </row>
        <row r="664">
          <cell r="DT664" t="str">
            <v/>
          </cell>
          <cell r="DU664" t="str">
            <v/>
          </cell>
        </row>
        <row r="665">
          <cell r="DT665" t="str">
            <v/>
          </cell>
          <cell r="DU665" t="str">
            <v/>
          </cell>
        </row>
        <row r="666">
          <cell r="DT666" t="str">
            <v/>
          </cell>
          <cell r="DU666" t="str">
            <v/>
          </cell>
        </row>
        <row r="667">
          <cell r="DT667" t="str">
            <v/>
          </cell>
          <cell r="DU667" t="str">
            <v/>
          </cell>
        </row>
        <row r="668">
          <cell r="DT668" t="str">
            <v/>
          </cell>
          <cell r="DU668" t="str">
            <v/>
          </cell>
        </row>
        <row r="669">
          <cell r="DT669" t="str">
            <v/>
          </cell>
          <cell r="DU669" t="str">
            <v/>
          </cell>
        </row>
        <row r="670">
          <cell r="DT670" t="str">
            <v/>
          </cell>
          <cell r="DU670" t="str">
            <v/>
          </cell>
        </row>
        <row r="671">
          <cell r="DT671" t="str">
            <v/>
          </cell>
          <cell r="DU671" t="str">
            <v/>
          </cell>
        </row>
        <row r="672">
          <cell r="DT672" t="str">
            <v/>
          </cell>
          <cell r="DU672" t="str">
            <v/>
          </cell>
        </row>
        <row r="673">
          <cell r="DT673" t="str">
            <v/>
          </cell>
          <cell r="DU673" t="str">
            <v/>
          </cell>
        </row>
        <row r="674">
          <cell r="DT674" t="str">
            <v/>
          </cell>
          <cell r="DU674" t="str">
            <v/>
          </cell>
        </row>
        <row r="675">
          <cell r="DT675" t="str">
            <v/>
          </cell>
          <cell r="DU675" t="str">
            <v/>
          </cell>
        </row>
        <row r="676">
          <cell r="DT676" t="str">
            <v/>
          </cell>
          <cell r="DU676" t="str">
            <v/>
          </cell>
        </row>
        <row r="677">
          <cell r="DT677" t="str">
            <v/>
          </cell>
          <cell r="DU677" t="str">
            <v/>
          </cell>
        </row>
        <row r="678">
          <cell r="DT678" t="str">
            <v/>
          </cell>
          <cell r="DU678" t="str">
            <v/>
          </cell>
        </row>
        <row r="679">
          <cell r="DT679" t="str">
            <v/>
          </cell>
          <cell r="DU679" t="str">
            <v/>
          </cell>
        </row>
        <row r="680">
          <cell r="DT680" t="str">
            <v/>
          </cell>
          <cell r="DU680" t="str">
            <v/>
          </cell>
        </row>
        <row r="681">
          <cell r="DT681" t="str">
            <v/>
          </cell>
          <cell r="DU681" t="str">
            <v/>
          </cell>
        </row>
        <row r="682">
          <cell r="DT682" t="str">
            <v/>
          </cell>
          <cell r="DU682" t="str">
            <v/>
          </cell>
        </row>
        <row r="683">
          <cell r="DT683" t="str">
            <v/>
          </cell>
          <cell r="DU683" t="str">
            <v/>
          </cell>
        </row>
        <row r="684">
          <cell r="DT684" t="str">
            <v/>
          </cell>
          <cell r="DU684" t="str">
            <v/>
          </cell>
        </row>
        <row r="685">
          <cell r="DT685" t="str">
            <v/>
          </cell>
          <cell r="DU685" t="str">
            <v/>
          </cell>
        </row>
        <row r="686">
          <cell r="DT686" t="str">
            <v/>
          </cell>
          <cell r="DU686" t="str">
            <v/>
          </cell>
        </row>
        <row r="687">
          <cell r="DT687" t="str">
            <v/>
          </cell>
          <cell r="DU687" t="str">
            <v/>
          </cell>
        </row>
        <row r="688">
          <cell r="DT688" t="str">
            <v/>
          </cell>
          <cell r="DU688" t="str">
            <v/>
          </cell>
        </row>
        <row r="689">
          <cell r="DT689" t="str">
            <v/>
          </cell>
          <cell r="DU689" t="str">
            <v/>
          </cell>
        </row>
        <row r="690">
          <cell r="DT690" t="str">
            <v/>
          </cell>
          <cell r="DU690" t="str">
            <v/>
          </cell>
        </row>
        <row r="691">
          <cell r="DT691" t="str">
            <v/>
          </cell>
          <cell r="DU691" t="str">
            <v/>
          </cell>
        </row>
        <row r="692">
          <cell r="DT692" t="str">
            <v/>
          </cell>
          <cell r="DU692" t="str">
            <v/>
          </cell>
        </row>
        <row r="693">
          <cell r="DT693" t="str">
            <v/>
          </cell>
          <cell r="DU693" t="str">
            <v/>
          </cell>
        </row>
        <row r="694">
          <cell r="DT694" t="str">
            <v/>
          </cell>
          <cell r="DU694" t="str">
            <v/>
          </cell>
        </row>
        <row r="695">
          <cell r="DT695" t="str">
            <v/>
          </cell>
          <cell r="DU695" t="str">
            <v/>
          </cell>
        </row>
        <row r="696">
          <cell r="DT696" t="str">
            <v/>
          </cell>
          <cell r="DU696" t="str">
            <v/>
          </cell>
        </row>
        <row r="697">
          <cell r="DT697" t="str">
            <v/>
          </cell>
          <cell r="DU697" t="str">
            <v/>
          </cell>
        </row>
        <row r="698">
          <cell r="DT698" t="str">
            <v/>
          </cell>
          <cell r="DU698" t="str">
            <v/>
          </cell>
        </row>
        <row r="699">
          <cell r="DT699" t="str">
            <v/>
          </cell>
          <cell r="DU699" t="str">
            <v/>
          </cell>
        </row>
        <row r="700">
          <cell r="DT700" t="str">
            <v/>
          </cell>
          <cell r="DU700" t="str">
            <v/>
          </cell>
        </row>
        <row r="701">
          <cell r="DT701" t="str">
            <v/>
          </cell>
          <cell r="DU701" t="str">
            <v/>
          </cell>
        </row>
        <row r="702">
          <cell r="DT702" t="str">
            <v/>
          </cell>
          <cell r="DU702" t="str">
            <v/>
          </cell>
        </row>
        <row r="703">
          <cell r="DT703" t="str">
            <v/>
          </cell>
          <cell r="DU703" t="str">
            <v/>
          </cell>
        </row>
        <row r="704">
          <cell r="DT704" t="str">
            <v/>
          </cell>
          <cell r="DU704" t="str">
            <v/>
          </cell>
        </row>
        <row r="705">
          <cell r="DT705" t="str">
            <v/>
          </cell>
          <cell r="DU705" t="str">
            <v/>
          </cell>
        </row>
        <row r="706">
          <cell r="DT706" t="str">
            <v/>
          </cell>
          <cell r="DU706" t="str">
            <v/>
          </cell>
        </row>
        <row r="707">
          <cell r="DT707" t="str">
            <v/>
          </cell>
          <cell r="DU707" t="str">
            <v/>
          </cell>
        </row>
        <row r="708">
          <cell r="DT708" t="str">
            <v/>
          </cell>
          <cell r="DU708" t="str">
            <v/>
          </cell>
        </row>
        <row r="709">
          <cell r="DT709" t="str">
            <v/>
          </cell>
          <cell r="DU709" t="str">
            <v/>
          </cell>
        </row>
        <row r="710">
          <cell r="DT710" t="str">
            <v/>
          </cell>
          <cell r="DU710" t="str">
            <v/>
          </cell>
        </row>
        <row r="711">
          <cell r="DT711" t="str">
            <v/>
          </cell>
          <cell r="DU711" t="str">
            <v/>
          </cell>
        </row>
        <row r="712">
          <cell r="DT712" t="str">
            <v/>
          </cell>
          <cell r="DU712" t="str">
            <v/>
          </cell>
        </row>
        <row r="713">
          <cell r="DT713" t="str">
            <v/>
          </cell>
          <cell r="DU713" t="str">
            <v/>
          </cell>
        </row>
        <row r="714">
          <cell r="DT714" t="str">
            <v/>
          </cell>
          <cell r="DU714" t="str">
            <v/>
          </cell>
        </row>
        <row r="715">
          <cell r="DT715" t="str">
            <v/>
          </cell>
          <cell r="DU715" t="str">
            <v/>
          </cell>
        </row>
        <row r="716">
          <cell r="DT716" t="str">
            <v/>
          </cell>
          <cell r="DU716" t="str">
            <v/>
          </cell>
        </row>
        <row r="717">
          <cell r="DT717" t="str">
            <v/>
          </cell>
          <cell r="DU717" t="str">
            <v/>
          </cell>
        </row>
        <row r="718">
          <cell r="DT718" t="str">
            <v/>
          </cell>
          <cell r="DU718" t="str">
            <v/>
          </cell>
        </row>
        <row r="719">
          <cell r="DT719" t="str">
            <v/>
          </cell>
          <cell r="DU719" t="str">
            <v/>
          </cell>
        </row>
        <row r="720">
          <cell r="DT720" t="str">
            <v/>
          </cell>
          <cell r="DU720" t="str">
            <v/>
          </cell>
        </row>
        <row r="721">
          <cell r="DT721" t="str">
            <v/>
          </cell>
          <cell r="DU721" t="str">
            <v/>
          </cell>
        </row>
        <row r="722">
          <cell r="DT722" t="str">
            <v/>
          </cell>
          <cell r="DU722" t="str">
            <v/>
          </cell>
        </row>
        <row r="723">
          <cell r="DT723" t="str">
            <v/>
          </cell>
          <cell r="DU723" t="str">
            <v/>
          </cell>
        </row>
        <row r="724">
          <cell r="DT724" t="str">
            <v/>
          </cell>
          <cell r="DU724" t="str">
            <v/>
          </cell>
        </row>
        <row r="725">
          <cell r="DT725" t="str">
            <v/>
          </cell>
          <cell r="DU725" t="str">
            <v/>
          </cell>
        </row>
        <row r="726">
          <cell r="DT726" t="str">
            <v/>
          </cell>
          <cell r="DU726" t="str">
            <v/>
          </cell>
        </row>
        <row r="727">
          <cell r="DT727" t="str">
            <v/>
          </cell>
          <cell r="DU727" t="str">
            <v/>
          </cell>
        </row>
        <row r="728">
          <cell r="DT728" t="str">
            <v/>
          </cell>
          <cell r="DU728" t="str">
            <v/>
          </cell>
        </row>
        <row r="729">
          <cell r="DT729" t="str">
            <v/>
          </cell>
          <cell r="DU729" t="str">
            <v/>
          </cell>
        </row>
        <row r="730">
          <cell r="DT730" t="str">
            <v/>
          </cell>
          <cell r="DU730" t="str">
            <v/>
          </cell>
        </row>
        <row r="731">
          <cell r="DT731" t="str">
            <v/>
          </cell>
          <cell r="DU731" t="str">
            <v/>
          </cell>
        </row>
        <row r="732">
          <cell r="DT732" t="str">
            <v/>
          </cell>
          <cell r="DU732" t="str">
            <v/>
          </cell>
        </row>
        <row r="733">
          <cell r="DT733" t="str">
            <v/>
          </cell>
          <cell r="DU733" t="str">
            <v/>
          </cell>
        </row>
        <row r="734">
          <cell r="DT734" t="str">
            <v/>
          </cell>
          <cell r="DU734" t="str">
            <v/>
          </cell>
        </row>
        <row r="735">
          <cell r="DT735" t="str">
            <v/>
          </cell>
          <cell r="DU735" t="str">
            <v/>
          </cell>
        </row>
        <row r="736">
          <cell r="DT736" t="str">
            <v/>
          </cell>
          <cell r="DU736" t="str">
            <v/>
          </cell>
        </row>
        <row r="737">
          <cell r="DT737" t="str">
            <v/>
          </cell>
          <cell r="DU737" t="str">
            <v/>
          </cell>
        </row>
        <row r="738">
          <cell r="DT738" t="str">
            <v/>
          </cell>
          <cell r="DU738" t="str">
            <v/>
          </cell>
        </row>
        <row r="739">
          <cell r="DT739" t="str">
            <v/>
          </cell>
          <cell r="DU739" t="str">
            <v/>
          </cell>
        </row>
        <row r="740">
          <cell r="DT740" t="str">
            <v/>
          </cell>
          <cell r="DU740" t="str">
            <v/>
          </cell>
        </row>
        <row r="741">
          <cell r="DT741" t="str">
            <v/>
          </cell>
          <cell r="DU741" t="str">
            <v/>
          </cell>
        </row>
        <row r="742">
          <cell r="DT742" t="str">
            <v/>
          </cell>
          <cell r="DU742" t="str">
            <v/>
          </cell>
        </row>
        <row r="743">
          <cell r="DT743" t="str">
            <v/>
          </cell>
          <cell r="DU743" t="str">
            <v/>
          </cell>
        </row>
        <row r="744">
          <cell r="DT744" t="str">
            <v/>
          </cell>
          <cell r="DU744" t="str">
            <v/>
          </cell>
        </row>
        <row r="745">
          <cell r="DT745" t="str">
            <v/>
          </cell>
          <cell r="DU745" t="str">
            <v/>
          </cell>
        </row>
        <row r="746">
          <cell r="DT746" t="str">
            <v/>
          </cell>
          <cell r="DU746" t="str">
            <v/>
          </cell>
        </row>
        <row r="747">
          <cell r="DT747" t="str">
            <v/>
          </cell>
          <cell r="DU747" t="str">
            <v/>
          </cell>
        </row>
        <row r="748">
          <cell r="DT748" t="str">
            <v/>
          </cell>
          <cell r="DU748" t="str">
            <v/>
          </cell>
        </row>
        <row r="749">
          <cell r="DT749" t="str">
            <v/>
          </cell>
          <cell r="DU749" t="str">
            <v/>
          </cell>
        </row>
        <row r="750">
          <cell r="DT750" t="str">
            <v/>
          </cell>
          <cell r="DU750" t="str">
            <v/>
          </cell>
        </row>
        <row r="751">
          <cell r="DT751" t="str">
            <v/>
          </cell>
          <cell r="DU751" t="str">
            <v/>
          </cell>
        </row>
        <row r="752">
          <cell r="DT752" t="str">
            <v/>
          </cell>
          <cell r="DU752" t="str">
            <v/>
          </cell>
        </row>
        <row r="753">
          <cell r="DT753" t="str">
            <v/>
          </cell>
          <cell r="DU753" t="str">
            <v/>
          </cell>
        </row>
        <row r="754">
          <cell r="DT754" t="str">
            <v/>
          </cell>
          <cell r="DU754" t="str">
            <v/>
          </cell>
        </row>
        <row r="755">
          <cell r="DT755" t="str">
            <v/>
          </cell>
          <cell r="DU755" t="str">
            <v/>
          </cell>
        </row>
        <row r="756">
          <cell r="DT756" t="str">
            <v/>
          </cell>
          <cell r="DU756" t="str">
            <v/>
          </cell>
        </row>
        <row r="757">
          <cell r="DT757" t="str">
            <v/>
          </cell>
          <cell r="DU757" t="str">
            <v/>
          </cell>
        </row>
        <row r="758">
          <cell r="DT758" t="str">
            <v/>
          </cell>
          <cell r="DU758" t="str">
            <v/>
          </cell>
        </row>
        <row r="759">
          <cell r="DT759" t="str">
            <v/>
          </cell>
          <cell r="DU759" t="str">
            <v/>
          </cell>
        </row>
        <row r="760">
          <cell r="DT760" t="str">
            <v/>
          </cell>
          <cell r="DU760" t="str">
            <v/>
          </cell>
        </row>
        <row r="761">
          <cell r="DT761" t="str">
            <v/>
          </cell>
          <cell r="DU761" t="str">
            <v/>
          </cell>
        </row>
        <row r="762">
          <cell r="DT762" t="str">
            <v/>
          </cell>
          <cell r="DU762" t="str">
            <v/>
          </cell>
        </row>
        <row r="763">
          <cell r="DT763" t="str">
            <v/>
          </cell>
          <cell r="DU763" t="str">
            <v/>
          </cell>
        </row>
        <row r="764">
          <cell r="DT764" t="str">
            <v/>
          </cell>
          <cell r="DU764" t="str">
            <v/>
          </cell>
        </row>
        <row r="765">
          <cell r="DT765" t="str">
            <v/>
          </cell>
          <cell r="DU765" t="str">
            <v/>
          </cell>
        </row>
        <row r="766">
          <cell r="DT766" t="str">
            <v/>
          </cell>
          <cell r="DU766" t="str">
            <v/>
          </cell>
        </row>
        <row r="767">
          <cell r="DT767" t="str">
            <v/>
          </cell>
          <cell r="DU767" t="str">
            <v/>
          </cell>
        </row>
        <row r="768">
          <cell r="DT768" t="str">
            <v/>
          </cell>
          <cell r="DU768" t="str">
            <v/>
          </cell>
        </row>
        <row r="769">
          <cell r="DT769" t="str">
            <v/>
          </cell>
          <cell r="DU769" t="str">
            <v/>
          </cell>
        </row>
        <row r="770">
          <cell r="DT770" t="str">
            <v/>
          </cell>
          <cell r="DU770" t="str">
            <v/>
          </cell>
        </row>
        <row r="771">
          <cell r="DT771" t="str">
            <v/>
          </cell>
          <cell r="DU771" t="str">
            <v/>
          </cell>
        </row>
        <row r="772">
          <cell r="DT772" t="str">
            <v/>
          </cell>
          <cell r="DU772" t="str">
            <v/>
          </cell>
        </row>
        <row r="773">
          <cell r="DT773" t="str">
            <v/>
          </cell>
          <cell r="DU773" t="str">
            <v/>
          </cell>
        </row>
        <row r="774">
          <cell r="DT774" t="str">
            <v/>
          </cell>
          <cell r="DU774" t="str">
            <v/>
          </cell>
        </row>
        <row r="775">
          <cell r="DT775" t="str">
            <v/>
          </cell>
          <cell r="DU775" t="str">
            <v/>
          </cell>
        </row>
        <row r="776">
          <cell r="DT776" t="str">
            <v/>
          </cell>
          <cell r="DU776" t="str">
            <v/>
          </cell>
        </row>
        <row r="777">
          <cell r="DT777" t="str">
            <v/>
          </cell>
          <cell r="DU777" t="str">
            <v/>
          </cell>
        </row>
        <row r="778">
          <cell r="DT778" t="str">
            <v/>
          </cell>
          <cell r="DU778" t="str">
            <v/>
          </cell>
        </row>
        <row r="779">
          <cell r="DT779" t="str">
            <v/>
          </cell>
          <cell r="DU779" t="str">
            <v/>
          </cell>
        </row>
        <row r="780">
          <cell r="DT780" t="str">
            <v/>
          </cell>
          <cell r="DU780" t="str">
            <v/>
          </cell>
        </row>
        <row r="781">
          <cell r="DT781" t="str">
            <v/>
          </cell>
          <cell r="DU781" t="str">
            <v/>
          </cell>
        </row>
        <row r="782">
          <cell r="DT782" t="str">
            <v/>
          </cell>
          <cell r="DU782" t="str">
            <v/>
          </cell>
        </row>
        <row r="783">
          <cell r="DT783" t="str">
            <v/>
          </cell>
          <cell r="DU783" t="str">
            <v/>
          </cell>
        </row>
        <row r="784">
          <cell r="DT784" t="str">
            <v/>
          </cell>
          <cell r="DU784" t="str">
            <v/>
          </cell>
        </row>
        <row r="785">
          <cell r="DT785" t="str">
            <v/>
          </cell>
          <cell r="DU785" t="str">
            <v/>
          </cell>
        </row>
        <row r="786">
          <cell r="DT786" t="str">
            <v/>
          </cell>
          <cell r="DU786" t="str">
            <v/>
          </cell>
        </row>
        <row r="787">
          <cell r="DT787" t="str">
            <v/>
          </cell>
          <cell r="DU787" t="str">
            <v/>
          </cell>
        </row>
        <row r="788">
          <cell r="DT788" t="str">
            <v/>
          </cell>
          <cell r="DU788" t="str">
            <v/>
          </cell>
        </row>
        <row r="789">
          <cell r="DT789" t="str">
            <v/>
          </cell>
          <cell r="DU789" t="str">
            <v/>
          </cell>
        </row>
        <row r="790">
          <cell r="DT790" t="str">
            <v/>
          </cell>
          <cell r="DU790" t="str">
            <v/>
          </cell>
        </row>
        <row r="791">
          <cell r="DT791" t="str">
            <v/>
          </cell>
          <cell r="DU791" t="str">
            <v/>
          </cell>
        </row>
        <row r="792">
          <cell r="DT792" t="str">
            <v/>
          </cell>
          <cell r="DU792" t="str">
            <v/>
          </cell>
        </row>
        <row r="793">
          <cell r="DT793" t="str">
            <v/>
          </cell>
          <cell r="DU793" t="str">
            <v/>
          </cell>
        </row>
        <row r="794">
          <cell r="DT794" t="str">
            <v/>
          </cell>
          <cell r="DU794" t="str">
            <v/>
          </cell>
        </row>
        <row r="795">
          <cell r="DT795" t="str">
            <v/>
          </cell>
          <cell r="DU795" t="str">
            <v/>
          </cell>
        </row>
        <row r="796">
          <cell r="DT796" t="str">
            <v/>
          </cell>
          <cell r="DU796" t="str">
            <v/>
          </cell>
        </row>
        <row r="797">
          <cell r="DT797" t="str">
            <v/>
          </cell>
          <cell r="DU797" t="str">
            <v/>
          </cell>
        </row>
        <row r="798">
          <cell r="DT798" t="str">
            <v/>
          </cell>
          <cell r="DU798" t="str">
            <v/>
          </cell>
        </row>
        <row r="799">
          <cell r="DT799" t="str">
            <v/>
          </cell>
          <cell r="DU799" t="str">
            <v/>
          </cell>
        </row>
        <row r="800">
          <cell r="DT800" t="str">
            <v/>
          </cell>
          <cell r="DU800" t="str">
            <v/>
          </cell>
        </row>
        <row r="801">
          <cell r="DT801" t="str">
            <v/>
          </cell>
          <cell r="DU801" t="str">
            <v/>
          </cell>
        </row>
        <row r="802">
          <cell r="DT802" t="str">
            <v/>
          </cell>
          <cell r="DU802" t="str">
            <v/>
          </cell>
        </row>
        <row r="803">
          <cell r="DT803" t="str">
            <v/>
          </cell>
          <cell r="DU803" t="str">
            <v/>
          </cell>
        </row>
        <row r="804">
          <cell r="DT804" t="str">
            <v/>
          </cell>
          <cell r="DU804" t="str">
            <v/>
          </cell>
        </row>
        <row r="805">
          <cell r="DT805" t="str">
            <v/>
          </cell>
          <cell r="DU805" t="str">
            <v/>
          </cell>
        </row>
        <row r="806">
          <cell r="DT806" t="str">
            <v/>
          </cell>
          <cell r="DU806" t="str">
            <v/>
          </cell>
        </row>
        <row r="807">
          <cell r="DT807" t="str">
            <v/>
          </cell>
          <cell r="DU807" t="str">
            <v/>
          </cell>
        </row>
        <row r="808">
          <cell r="DT808" t="str">
            <v/>
          </cell>
          <cell r="DU808" t="str">
            <v/>
          </cell>
        </row>
        <row r="809">
          <cell r="DT809" t="str">
            <v/>
          </cell>
          <cell r="DU809" t="str">
            <v/>
          </cell>
        </row>
        <row r="810">
          <cell r="DT810" t="str">
            <v/>
          </cell>
          <cell r="DU810" t="str">
            <v/>
          </cell>
        </row>
        <row r="811">
          <cell r="DT811" t="str">
            <v/>
          </cell>
          <cell r="DU811" t="str">
            <v/>
          </cell>
        </row>
        <row r="812">
          <cell r="DT812" t="str">
            <v/>
          </cell>
          <cell r="DU812" t="str">
            <v/>
          </cell>
        </row>
        <row r="813">
          <cell r="DT813" t="str">
            <v/>
          </cell>
          <cell r="DU813" t="str">
            <v/>
          </cell>
        </row>
        <row r="814">
          <cell r="DT814" t="str">
            <v/>
          </cell>
          <cell r="DU814" t="str">
            <v/>
          </cell>
        </row>
        <row r="815">
          <cell r="DT815" t="str">
            <v/>
          </cell>
          <cell r="DU815" t="str">
            <v/>
          </cell>
        </row>
        <row r="816">
          <cell r="DT816" t="str">
            <v/>
          </cell>
          <cell r="DU816" t="str">
            <v/>
          </cell>
        </row>
        <row r="817">
          <cell r="DT817" t="str">
            <v/>
          </cell>
          <cell r="DU817" t="str">
            <v/>
          </cell>
        </row>
        <row r="818">
          <cell r="DT818" t="str">
            <v/>
          </cell>
          <cell r="DU818" t="str">
            <v/>
          </cell>
        </row>
        <row r="819">
          <cell r="DT819" t="str">
            <v/>
          </cell>
          <cell r="DU819" t="str">
            <v/>
          </cell>
        </row>
        <row r="820">
          <cell r="DT820" t="str">
            <v/>
          </cell>
          <cell r="DU820" t="str">
            <v/>
          </cell>
        </row>
        <row r="821">
          <cell r="DT821" t="str">
            <v/>
          </cell>
          <cell r="DU821" t="str">
            <v/>
          </cell>
        </row>
        <row r="822">
          <cell r="DT822" t="str">
            <v/>
          </cell>
          <cell r="DU822" t="str">
            <v/>
          </cell>
        </row>
        <row r="823">
          <cell r="DT823" t="str">
            <v/>
          </cell>
          <cell r="DU823" t="str">
            <v/>
          </cell>
        </row>
        <row r="824">
          <cell r="DT824" t="str">
            <v/>
          </cell>
          <cell r="DU824" t="str">
            <v/>
          </cell>
        </row>
        <row r="825">
          <cell r="DT825" t="str">
            <v/>
          </cell>
          <cell r="DU825" t="str">
            <v/>
          </cell>
        </row>
        <row r="826">
          <cell r="DT826" t="str">
            <v/>
          </cell>
          <cell r="DU826" t="str">
            <v/>
          </cell>
        </row>
        <row r="827">
          <cell r="DT827" t="str">
            <v/>
          </cell>
          <cell r="DU827" t="str">
            <v/>
          </cell>
        </row>
        <row r="828">
          <cell r="DT828" t="str">
            <v/>
          </cell>
          <cell r="DU828" t="str">
            <v/>
          </cell>
        </row>
        <row r="829">
          <cell r="DT829" t="str">
            <v/>
          </cell>
          <cell r="DU829" t="str">
            <v/>
          </cell>
        </row>
        <row r="830">
          <cell r="DT830" t="str">
            <v/>
          </cell>
          <cell r="DU830" t="str">
            <v/>
          </cell>
        </row>
        <row r="831">
          <cell r="DT831" t="str">
            <v/>
          </cell>
          <cell r="DU831" t="str">
            <v/>
          </cell>
        </row>
        <row r="832">
          <cell r="DT832" t="str">
            <v/>
          </cell>
          <cell r="DU832" t="str">
            <v/>
          </cell>
        </row>
        <row r="833">
          <cell r="DT833" t="str">
            <v/>
          </cell>
          <cell r="DU833" t="str">
            <v/>
          </cell>
        </row>
        <row r="834">
          <cell r="DT834" t="str">
            <v/>
          </cell>
          <cell r="DU834" t="str">
            <v/>
          </cell>
        </row>
        <row r="835">
          <cell r="DT835" t="str">
            <v/>
          </cell>
          <cell r="DU835" t="str">
            <v/>
          </cell>
        </row>
        <row r="836">
          <cell r="DT836" t="str">
            <v/>
          </cell>
          <cell r="DU836" t="str">
            <v/>
          </cell>
        </row>
        <row r="837">
          <cell r="DT837" t="str">
            <v/>
          </cell>
          <cell r="DU837" t="str">
            <v/>
          </cell>
        </row>
        <row r="838">
          <cell r="DT838" t="str">
            <v/>
          </cell>
          <cell r="DU838" t="str">
            <v/>
          </cell>
        </row>
        <row r="839">
          <cell r="DT839" t="str">
            <v/>
          </cell>
          <cell r="DU839" t="str">
            <v/>
          </cell>
        </row>
        <row r="840">
          <cell r="DT840" t="str">
            <v/>
          </cell>
          <cell r="DU840" t="str">
            <v/>
          </cell>
        </row>
        <row r="841">
          <cell r="DT841" t="str">
            <v/>
          </cell>
          <cell r="DU841" t="str">
            <v/>
          </cell>
        </row>
        <row r="842">
          <cell r="DT842" t="str">
            <v/>
          </cell>
          <cell r="DU842" t="str">
            <v/>
          </cell>
        </row>
        <row r="843">
          <cell r="DT843" t="str">
            <v/>
          </cell>
          <cell r="DU843" t="str">
            <v/>
          </cell>
        </row>
        <row r="844">
          <cell r="DT844" t="str">
            <v/>
          </cell>
          <cell r="DU844" t="str">
            <v/>
          </cell>
        </row>
        <row r="845">
          <cell r="DT845" t="str">
            <v/>
          </cell>
          <cell r="DU845" t="str">
            <v/>
          </cell>
        </row>
        <row r="846">
          <cell r="DT846" t="str">
            <v/>
          </cell>
          <cell r="DU846" t="str">
            <v/>
          </cell>
        </row>
        <row r="847">
          <cell r="DT847" t="str">
            <v/>
          </cell>
          <cell r="DU847" t="str">
            <v/>
          </cell>
        </row>
        <row r="848">
          <cell r="DT848" t="str">
            <v/>
          </cell>
          <cell r="DU848" t="str">
            <v/>
          </cell>
        </row>
        <row r="849">
          <cell r="DT849" t="str">
            <v/>
          </cell>
          <cell r="DU849" t="str">
            <v/>
          </cell>
        </row>
        <row r="850">
          <cell r="DT850" t="str">
            <v/>
          </cell>
          <cell r="DU850" t="str">
            <v/>
          </cell>
        </row>
        <row r="851">
          <cell r="DT851" t="str">
            <v/>
          </cell>
          <cell r="DU851" t="str">
            <v/>
          </cell>
        </row>
        <row r="852">
          <cell r="DT852" t="str">
            <v/>
          </cell>
          <cell r="DU852" t="str">
            <v/>
          </cell>
        </row>
        <row r="853">
          <cell r="DT853" t="str">
            <v/>
          </cell>
          <cell r="DU853" t="str">
            <v/>
          </cell>
        </row>
        <row r="854">
          <cell r="DT854" t="str">
            <v/>
          </cell>
          <cell r="DU854" t="str">
            <v/>
          </cell>
        </row>
        <row r="855">
          <cell r="DT855" t="str">
            <v/>
          </cell>
          <cell r="DU855" t="str">
            <v/>
          </cell>
        </row>
        <row r="856">
          <cell r="DT856" t="str">
            <v/>
          </cell>
          <cell r="DU856" t="str">
            <v/>
          </cell>
        </row>
        <row r="857">
          <cell r="DT857" t="str">
            <v/>
          </cell>
          <cell r="DU857" t="str">
            <v/>
          </cell>
        </row>
        <row r="858">
          <cell r="DT858" t="str">
            <v/>
          </cell>
          <cell r="DU858" t="str">
            <v/>
          </cell>
        </row>
        <row r="859">
          <cell r="DT859" t="str">
            <v/>
          </cell>
          <cell r="DU859" t="str">
            <v/>
          </cell>
        </row>
        <row r="860">
          <cell r="DT860" t="str">
            <v/>
          </cell>
          <cell r="DU860" t="str">
            <v/>
          </cell>
        </row>
        <row r="861">
          <cell r="DT861" t="str">
            <v/>
          </cell>
          <cell r="DU861" t="str">
            <v/>
          </cell>
        </row>
        <row r="862">
          <cell r="DT862" t="str">
            <v/>
          </cell>
          <cell r="DU862" t="str">
            <v/>
          </cell>
        </row>
        <row r="863">
          <cell r="DT863" t="str">
            <v/>
          </cell>
          <cell r="DU863" t="str">
            <v/>
          </cell>
        </row>
        <row r="864">
          <cell r="DT864" t="str">
            <v/>
          </cell>
          <cell r="DU864" t="str">
            <v/>
          </cell>
        </row>
        <row r="865">
          <cell r="DT865" t="str">
            <v/>
          </cell>
          <cell r="DU865" t="str">
            <v/>
          </cell>
        </row>
        <row r="866">
          <cell r="DT866" t="str">
            <v/>
          </cell>
          <cell r="DU866" t="str">
            <v/>
          </cell>
        </row>
        <row r="867">
          <cell r="DT867" t="str">
            <v/>
          </cell>
          <cell r="DU867" t="str">
            <v/>
          </cell>
        </row>
        <row r="868">
          <cell r="DT868" t="str">
            <v/>
          </cell>
          <cell r="DU868" t="str">
            <v/>
          </cell>
        </row>
        <row r="869">
          <cell r="DT869" t="str">
            <v/>
          </cell>
          <cell r="DU869" t="str">
            <v/>
          </cell>
        </row>
        <row r="870">
          <cell r="DT870" t="str">
            <v/>
          </cell>
          <cell r="DU870" t="str">
            <v/>
          </cell>
        </row>
        <row r="871">
          <cell r="DT871" t="str">
            <v/>
          </cell>
          <cell r="DU871" t="str">
            <v/>
          </cell>
        </row>
        <row r="872">
          <cell r="DT872" t="str">
            <v/>
          </cell>
          <cell r="DU872" t="str">
            <v/>
          </cell>
        </row>
        <row r="873">
          <cell r="DT873" t="str">
            <v/>
          </cell>
          <cell r="DU873" t="str">
            <v/>
          </cell>
        </row>
        <row r="874">
          <cell r="DT874" t="str">
            <v/>
          </cell>
          <cell r="DU874" t="str">
            <v/>
          </cell>
        </row>
        <row r="875">
          <cell r="DT875" t="str">
            <v/>
          </cell>
          <cell r="DU875" t="str">
            <v/>
          </cell>
        </row>
        <row r="876">
          <cell r="DT876" t="str">
            <v/>
          </cell>
          <cell r="DU876" t="str">
            <v/>
          </cell>
        </row>
        <row r="877">
          <cell r="DT877" t="str">
            <v/>
          </cell>
          <cell r="DU877" t="str">
            <v/>
          </cell>
        </row>
        <row r="878">
          <cell r="DT878" t="str">
            <v/>
          </cell>
          <cell r="DU878" t="str">
            <v/>
          </cell>
        </row>
        <row r="879">
          <cell r="DT879" t="str">
            <v/>
          </cell>
          <cell r="DU879" t="str">
            <v/>
          </cell>
        </row>
        <row r="880">
          <cell r="DT880" t="str">
            <v/>
          </cell>
          <cell r="DU880" t="str">
            <v/>
          </cell>
        </row>
        <row r="881">
          <cell r="DT881" t="str">
            <v/>
          </cell>
          <cell r="DU881" t="str">
            <v/>
          </cell>
        </row>
        <row r="882">
          <cell r="DT882" t="str">
            <v/>
          </cell>
          <cell r="DU882" t="str">
            <v/>
          </cell>
        </row>
        <row r="883">
          <cell r="DT883" t="str">
            <v/>
          </cell>
          <cell r="DU883" t="str">
            <v/>
          </cell>
        </row>
        <row r="884">
          <cell r="DT884" t="str">
            <v/>
          </cell>
          <cell r="DU884" t="str">
            <v/>
          </cell>
        </row>
        <row r="885">
          <cell r="DT885" t="str">
            <v/>
          </cell>
          <cell r="DU885" t="str">
            <v/>
          </cell>
        </row>
        <row r="886">
          <cell r="DT886" t="str">
            <v/>
          </cell>
          <cell r="DU886" t="str">
            <v/>
          </cell>
        </row>
        <row r="887">
          <cell r="DT887" t="str">
            <v/>
          </cell>
          <cell r="DU887" t="str">
            <v/>
          </cell>
        </row>
        <row r="888">
          <cell r="DT888" t="str">
            <v/>
          </cell>
          <cell r="DU888" t="str">
            <v/>
          </cell>
        </row>
        <row r="889">
          <cell r="DT889" t="str">
            <v/>
          </cell>
          <cell r="DU889" t="str">
            <v/>
          </cell>
        </row>
        <row r="890">
          <cell r="DT890" t="str">
            <v/>
          </cell>
          <cell r="DU890" t="str">
            <v/>
          </cell>
        </row>
        <row r="891">
          <cell r="DT891" t="str">
            <v/>
          </cell>
          <cell r="DU891" t="str">
            <v/>
          </cell>
        </row>
        <row r="892">
          <cell r="DT892" t="str">
            <v/>
          </cell>
          <cell r="DU892" t="str">
            <v/>
          </cell>
        </row>
        <row r="893">
          <cell r="DT893" t="str">
            <v/>
          </cell>
          <cell r="DU893" t="str">
            <v/>
          </cell>
        </row>
        <row r="894">
          <cell r="DT894" t="str">
            <v/>
          </cell>
          <cell r="DU894" t="str">
            <v/>
          </cell>
        </row>
        <row r="895">
          <cell r="DT895" t="str">
            <v/>
          </cell>
          <cell r="DU895" t="str">
            <v/>
          </cell>
        </row>
        <row r="896">
          <cell r="DT896" t="str">
            <v/>
          </cell>
          <cell r="DU896" t="str">
            <v/>
          </cell>
        </row>
        <row r="897">
          <cell r="DT897" t="str">
            <v/>
          </cell>
          <cell r="DU897" t="str">
            <v/>
          </cell>
        </row>
        <row r="898">
          <cell r="DT898" t="str">
            <v/>
          </cell>
          <cell r="DU898" t="str">
            <v/>
          </cell>
        </row>
        <row r="899">
          <cell r="DT899" t="str">
            <v/>
          </cell>
          <cell r="DU899" t="str">
            <v/>
          </cell>
        </row>
        <row r="900">
          <cell r="DT900" t="str">
            <v/>
          </cell>
          <cell r="DU900" t="str">
            <v/>
          </cell>
        </row>
        <row r="901">
          <cell r="DT901" t="str">
            <v/>
          </cell>
          <cell r="DU901" t="str">
            <v/>
          </cell>
        </row>
        <row r="902">
          <cell r="DT902" t="str">
            <v/>
          </cell>
          <cell r="DU902" t="str">
            <v/>
          </cell>
        </row>
        <row r="903">
          <cell r="DT903" t="str">
            <v/>
          </cell>
          <cell r="DU903" t="str">
            <v/>
          </cell>
        </row>
        <row r="904">
          <cell r="DT904" t="str">
            <v/>
          </cell>
          <cell r="DU904" t="str">
            <v/>
          </cell>
        </row>
        <row r="905">
          <cell r="DT905" t="str">
            <v/>
          </cell>
          <cell r="DU905" t="str">
            <v/>
          </cell>
        </row>
        <row r="906">
          <cell r="DT906" t="str">
            <v/>
          </cell>
          <cell r="DU906" t="str">
            <v/>
          </cell>
        </row>
        <row r="907">
          <cell r="DT907" t="str">
            <v/>
          </cell>
          <cell r="DU907" t="str">
            <v/>
          </cell>
        </row>
        <row r="908">
          <cell r="DT908" t="str">
            <v/>
          </cell>
          <cell r="DU908" t="str">
            <v/>
          </cell>
        </row>
        <row r="909">
          <cell r="DT909" t="str">
            <v/>
          </cell>
          <cell r="DU909" t="str">
            <v/>
          </cell>
        </row>
        <row r="910">
          <cell r="DT910" t="str">
            <v/>
          </cell>
          <cell r="DU910" t="str">
            <v/>
          </cell>
        </row>
        <row r="911">
          <cell r="DT911" t="str">
            <v/>
          </cell>
          <cell r="DU911" t="str">
            <v/>
          </cell>
        </row>
        <row r="912">
          <cell r="DT912" t="str">
            <v/>
          </cell>
          <cell r="DU912" t="str">
            <v/>
          </cell>
        </row>
        <row r="913">
          <cell r="DT913" t="str">
            <v/>
          </cell>
          <cell r="DU913" t="str">
            <v/>
          </cell>
        </row>
        <row r="914">
          <cell r="DT914" t="str">
            <v/>
          </cell>
          <cell r="DU914" t="str">
            <v/>
          </cell>
        </row>
        <row r="915">
          <cell r="DT915" t="str">
            <v/>
          </cell>
          <cell r="DU915" t="str">
            <v/>
          </cell>
        </row>
        <row r="916">
          <cell r="DT916" t="str">
            <v/>
          </cell>
          <cell r="DU916" t="str">
            <v/>
          </cell>
        </row>
        <row r="917">
          <cell r="DT917" t="str">
            <v/>
          </cell>
          <cell r="DU917" t="str">
            <v/>
          </cell>
        </row>
        <row r="918">
          <cell r="DT918" t="str">
            <v/>
          </cell>
          <cell r="DU918" t="str">
            <v/>
          </cell>
        </row>
        <row r="919">
          <cell r="DT919" t="str">
            <v/>
          </cell>
          <cell r="DU919" t="str">
            <v/>
          </cell>
        </row>
        <row r="920">
          <cell r="DT920" t="str">
            <v/>
          </cell>
          <cell r="DU920" t="str">
            <v/>
          </cell>
        </row>
        <row r="921">
          <cell r="DT921" t="str">
            <v/>
          </cell>
          <cell r="DU921" t="str">
            <v/>
          </cell>
        </row>
        <row r="922">
          <cell r="DT922" t="str">
            <v/>
          </cell>
          <cell r="DU922" t="str">
            <v/>
          </cell>
        </row>
        <row r="923">
          <cell r="DT923" t="str">
            <v/>
          </cell>
          <cell r="DU923" t="str">
            <v/>
          </cell>
        </row>
        <row r="924">
          <cell r="DT924" t="str">
            <v/>
          </cell>
          <cell r="DU924" t="str">
            <v/>
          </cell>
        </row>
        <row r="925">
          <cell r="DT925" t="str">
            <v/>
          </cell>
          <cell r="DU925" t="str">
            <v/>
          </cell>
        </row>
        <row r="926">
          <cell r="DT926" t="str">
            <v/>
          </cell>
          <cell r="DU926" t="str">
            <v/>
          </cell>
        </row>
        <row r="927">
          <cell r="DT927" t="str">
            <v/>
          </cell>
          <cell r="DU927" t="str">
            <v/>
          </cell>
        </row>
        <row r="928">
          <cell r="DT928" t="str">
            <v/>
          </cell>
          <cell r="DU928" t="str">
            <v/>
          </cell>
        </row>
        <row r="929">
          <cell r="DT929" t="str">
            <v/>
          </cell>
          <cell r="DU929" t="str">
            <v/>
          </cell>
        </row>
        <row r="930">
          <cell r="DT930" t="str">
            <v/>
          </cell>
          <cell r="DU930" t="str">
            <v/>
          </cell>
        </row>
        <row r="931">
          <cell r="DT931" t="str">
            <v/>
          </cell>
          <cell r="DU931" t="str">
            <v/>
          </cell>
        </row>
        <row r="932">
          <cell r="DT932" t="str">
            <v/>
          </cell>
          <cell r="DU932" t="str">
            <v/>
          </cell>
        </row>
        <row r="933">
          <cell r="DT933" t="str">
            <v/>
          </cell>
          <cell r="DU933" t="str">
            <v/>
          </cell>
        </row>
        <row r="934">
          <cell r="DT934" t="str">
            <v/>
          </cell>
          <cell r="DU934" t="str">
            <v/>
          </cell>
        </row>
        <row r="935">
          <cell r="DT935" t="str">
            <v/>
          </cell>
          <cell r="DU935" t="str">
            <v/>
          </cell>
        </row>
        <row r="936">
          <cell r="DT936" t="str">
            <v/>
          </cell>
          <cell r="DU936" t="str">
            <v/>
          </cell>
        </row>
        <row r="937">
          <cell r="DT937" t="str">
            <v/>
          </cell>
          <cell r="DU937" t="str">
            <v/>
          </cell>
        </row>
        <row r="938">
          <cell r="DT938" t="str">
            <v/>
          </cell>
          <cell r="DU938" t="str">
            <v/>
          </cell>
        </row>
        <row r="939">
          <cell r="DT939" t="str">
            <v/>
          </cell>
          <cell r="DU939" t="str">
            <v/>
          </cell>
        </row>
        <row r="940">
          <cell r="DT940" t="str">
            <v/>
          </cell>
          <cell r="DU940" t="str">
            <v/>
          </cell>
        </row>
        <row r="941">
          <cell r="DT941" t="str">
            <v/>
          </cell>
          <cell r="DU941" t="str">
            <v/>
          </cell>
        </row>
        <row r="942">
          <cell r="DT942" t="str">
            <v/>
          </cell>
          <cell r="DU942" t="str">
            <v/>
          </cell>
        </row>
        <row r="943">
          <cell r="DT943" t="str">
            <v/>
          </cell>
          <cell r="DU943" t="str">
            <v/>
          </cell>
        </row>
        <row r="944">
          <cell r="DT944" t="str">
            <v/>
          </cell>
          <cell r="DU944" t="str">
            <v/>
          </cell>
        </row>
        <row r="945">
          <cell r="DT945" t="str">
            <v/>
          </cell>
          <cell r="DU945" t="str">
            <v/>
          </cell>
        </row>
        <row r="946">
          <cell r="DT946" t="str">
            <v/>
          </cell>
          <cell r="DU946" t="str">
            <v/>
          </cell>
        </row>
        <row r="947">
          <cell r="DT947" t="str">
            <v/>
          </cell>
          <cell r="DU947" t="str">
            <v/>
          </cell>
        </row>
        <row r="948">
          <cell r="DT948" t="str">
            <v/>
          </cell>
          <cell r="DU948" t="str">
            <v/>
          </cell>
        </row>
        <row r="949">
          <cell r="DT949" t="str">
            <v/>
          </cell>
          <cell r="DU949" t="str">
            <v/>
          </cell>
        </row>
        <row r="950">
          <cell r="DT950" t="str">
            <v/>
          </cell>
          <cell r="DU950" t="str">
            <v/>
          </cell>
        </row>
        <row r="951">
          <cell r="DT951" t="str">
            <v/>
          </cell>
          <cell r="DU951" t="str">
            <v/>
          </cell>
        </row>
        <row r="952">
          <cell r="DT952" t="str">
            <v/>
          </cell>
          <cell r="DU952" t="str">
            <v/>
          </cell>
        </row>
        <row r="953">
          <cell r="DT953" t="str">
            <v/>
          </cell>
          <cell r="DU953" t="str">
            <v/>
          </cell>
        </row>
        <row r="954">
          <cell r="DT954" t="str">
            <v/>
          </cell>
          <cell r="DU954" t="str">
            <v/>
          </cell>
        </row>
        <row r="955">
          <cell r="DT955" t="str">
            <v/>
          </cell>
          <cell r="DU955" t="str">
            <v/>
          </cell>
        </row>
        <row r="956">
          <cell r="DT956" t="str">
            <v/>
          </cell>
          <cell r="DU956" t="str">
            <v/>
          </cell>
        </row>
        <row r="957">
          <cell r="DT957" t="str">
            <v/>
          </cell>
          <cell r="DU957" t="str">
            <v/>
          </cell>
        </row>
        <row r="958">
          <cell r="DT958" t="str">
            <v/>
          </cell>
          <cell r="DU958" t="str">
            <v/>
          </cell>
        </row>
        <row r="959">
          <cell r="DT959" t="str">
            <v/>
          </cell>
          <cell r="DU959" t="str">
            <v/>
          </cell>
        </row>
        <row r="960">
          <cell r="DT960" t="str">
            <v/>
          </cell>
          <cell r="DU960" t="str">
            <v/>
          </cell>
        </row>
        <row r="961">
          <cell r="DT961" t="str">
            <v/>
          </cell>
          <cell r="DU961" t="str">
            <v/>
          </cell>
        </row>
        <row r="962">
          <cell r="DT962" t="str">
            <v/>
          </cell>
          <cell r="DU962" t="str">
            <v/>
          </cell>
        </row>
        <row r="963">
          <cell r="DT963" t="str">
            <v/>
          </cell>
          <cell r="DU963" t="str">
            <v/>
          </cell>
        </row>
        <row r="964">
          <cell r="DT964" t="str">
            <v/>
          </cell>
          <cell r="DU964" t="str">
            <v/>
          </cell>
        </row>
        <row r="965">
          <cell r="DT965" t="str">
            <v/>
          </cell>
          <cell r="DU965" t="str">
            <v/>
          </cell>
        </row>
        <row r="966">
          <cell r="DT966" t="str">
            <v/>
          </cell>
          <cell r="DU966" t="str">
            <v/>
          </cell>
        </row>
        <row r="967">
          <cell r="DT967" t="str">
            <v/>
          </cell>
          <cell r="DU967" t="str">
            <v/>
          </cell>
        </row>
        <row r="968">
          <cell r="DT968" t="str">
            <v/>
          </cell>
          <cell r="DU968" t="str">
            <v/>
          </cell>
        </row>
        <row r="969">
          <cell r="DT969" t="str">
            <v/>
          </cell>
          <cell r="DU969" t="str">
            <v/>
          </cell>
        </row>
        <row r="970">
          <cell r="DT970" t="str">
            <v/>
          </cell>
          <cell r="DU970" t="str">
            <v/>
          </cell>
        </row>
        <row r="971">
          <cell r="DT971" t="str">
            <v/>
          </cell>
          <cell r="DU971" t="str">
            <v/>
          </cell>
        </row>
        <row r="972">
          <cell r="DT972" t="str">
            <v/>
          </cell>
          <cell r="DU972" t="str">
            <v/>
          </cell>
        </row>
        <row r="973">
          <cell r="DT973" t="str">
            <v/>
          </cell>
          <cell r="DU973" t="str">
            <v/>
          </cell>
        </row>
        <row r="974">
          <cell r="DT974" t="str">
            <v/>
          </cell>
          <cell r="DU974" t="str">
            <v/>
          </cell>
        </row>
        <row r="975">
          <cell r="DT975" t="str">
            <v/>
          </cell>
          <cell r="DU975" t="str">
            <v/>
          </cell>
        </row>
        <row r="976">
          <cell r="DT976" t="str">
            <v/>
          </cell>
          <cell r="DU976" t="str">
            <v/>
          </cell>
        </row>
        <row r="977">
          <cell r="DT977" t="str">
            <v/>
          </cell>
          <cell r="DU977" t="str">
            <v/>
          </cell>
        </row>
        <row r="978">
          <cell r="DT978" t="str">
            <v/>
          </cell>
          <cell r="DU978" t="str">
            <v/>
          </cell>
        </row>
        <row r="979">
          <cell r="DT979" t="str">
            <v/>
          </cell>
          <cell r="DU979" t="str">
            <v/>
          </cell>
        </row>
        <row r="980">
          <cell r="DT980" t="str">
            <v/>
          </cell>
          <cell r="DU980" t="str">
            <v/>
          </cell>
        </row>
        <row r="981">
          <cell r="DT981" t="str">
            <v/>
          </cell>
          <cell r="DU981" t="str">
            <v/>
          </cell>
        </row>
        <row r="982">
          <cell r="DT982" t="str">
            <v/>
          </cell>
          <cell r="DU982" t="str">
            <v/>
          </cell>
        </row>
        <row r="983">
          <cell r="DT983" t="str">
            <v/>
          </cell>
          <cell r="DU983" t="str">
            <v/>
          </cell>
        </row>
        <row r="984">
          <cell r="DT984" t="str">
            <v/>
          </cell>
          <cell r="DU984" t="str">
            <v/>
          </cell>
        </row>
        <row r="985">
          <cell r="DT985" t="str">
            <v/>
          </cell>
          <cell r="DU985" t="str">
            <v/>
          </cell>
        </row>
        <row r="986">
          <cell r="DT986" t="str">
            <v/>
          </cell>
          <cell r="DU986" t="str">
            <v/>
          </cell>
        </row>
        <row r="987">
          <cell r="DT987" t="str">
            <v/>
          </cell>
          <cell r="DU987" t="str">
            <v/>
          </cell>
        </row>
        <row r="988">
          <cell r="DT988" t="str">
            <v/>
          </cell>
          <cell r="DU988" t="str">
            <v/>
          </cell>
        </row>
        <row r="989">
          <cell r="DT989" t="str">
            <v/>
          </cell>
          <cell r="DU989" t="str">
            <v/>
          </cell>
        </row>
        <row r="990">
          <cell r="DT990" t="str">
            <v/>
          </cell>
          <cell r="DU990" t="str">
            <v/>
          </cell>
        </row>
        <row r="991">
          <cell r="DT991" t="str">
            <v/>
          </cell>
          <cell r="DU991" t="str">
            <v/>
          </cell>
        </row>
        <row r="992">
          <cell r="DT992" t="str">
            <v/>
          </cell>
          <cell r="DU992" t="str">
            <v/>
          </cell>
        </row>
        <row r="993">
          <cell r="DT993" t="str">
            <v/>
          </cell>
          <cell r="DU993" t="str">
            <v/>
          </cell>
        </row>
        <row r="994">
          <cell r="DT994" t="str">
            <v/>
          </cell>
          <cell r="DU994" t="str">
            <v/>
          </cell>
        </row>
        <row r="995">
          <cell r="DT995" t="str">
            <v/>
          </cell>
          <cell r="DU995" t="str">
            <v/>
          </cell>
        </row>
        <row r="996">
          <cell r="DT996" t="str">
            <v/>
          </cell>
          <cell r="DU996" t="str">
            <v/>
          </cell>
        </row>
        <row r="997">
          <cell r="DT997" t="str">
            <v/>
          </cell>
          <cell r="DU997" t="str">
            <v/>
          </cell>
        </row>
        <row r="998">
          <cell r="DT998" t="str">
            <v/>
          </cell>
          <cell r="DU998" t="str">
            <v/>
          </cell>
        </row>
        <row r="999">
          <cell r="DT999" t="str">
            <v/>
          </cell>
          <cell r="DU999" t="str">
            <v/>
          </cell>
        </row>
        <row r="1000">
          <cell r="DT1000" t="str">
            <v/>
          </cell>
          <cell r="DU1000" t="str">
            <v/>
          </cell>
        </row>
        <row r="1001">
          <cell r="DT1001" t="str">
            <v/>
          </cell>
          <cell r="DU1001" t="str">
            <v/>
          </cell>
        </row>
        <row r="1002">
          <cell r="DT1002" t="str">
            <v/>
          </cell>
          <cell r="DU1002" t="str">
            <v/>
          </cell>
        </row>
        <row r="1003">
          <cell r="DT1003" t="str">
            <v/>
          </cell>
          <cell r="DU1003" t="str">
            <v/>
          </cell>
        </row>
        <row r="1004">
          <cell r="DT1004" t="str">
            <v/>
          </cell>
          <cell r="DU1004" t="str">
            <v/>
          </cell>
        </row>
        <row r="1005">
          <cell r="DT1005" t="str">
            <v/>
          </cell>
          <cell r="DU1005" t="str">
            <v/>
          </cell>
        </row>
        <row r="1006">
          <cell r="DT1006" t="str">
            <v/>
          </cell>
          <cell r="DU1006" t="str">
            <v/>
          </cell>
        </row>
        <row r="1007">
          <cell r="DT1007" t="str">
            <v/>
          </cell>
          <cell r="DU1007" t="str">
            <v/>
          </cell>
        </row>
        <row r="1008">
          <cell r="DT1008" t="str">
            <v/>
          </cell>
          <cell r="DU1008" t="str">
            <v/>
          </cell>
        </row>
        <row r="1009">
          <cell r="DT1009" t="str">
            <v/>
          </cell>
          <cell r="DU1009" t="str">
            <v/>
          </cell>
        </row>
        <row r="1010">
          <cell r="DT1010" t="str">
            <v/>
          </cell>
          <cell r="DU1010" t="str">
            <v/>
          </cell>
        </row>
        <row r="1011">
          <cell r="DT1011" t="str">
            <v/>
          </cell>
          <cell r="DU1011" t="str">
            <v/>
          </cell>
        </row>
        <row r="1012">
          <cell r="DT1012" t="str">
            <v/>
          </cell>
          <cell r="DU1012" t="str">
            <v/>
          </cell>
        </row>
        <row r="1013">
          <cell r="DT1013" t="str">
            <v/>
          </cell>
          <cell r="DU1013" t="str">
            <v/>
          </cell>
        </row>
        <row r="1014">
          <cell r="DT1014" t="str">
            <v/>
          </cell>
          <cell r="DU1014" t="str">
            <v/>
          </cell>
        </row>
        <row r="1015">
          <cell r="DT1015" t="str">
            <v/>
          </cell>
          <cell r="DU1015" t="str">
            <v/>
          </cell>
        </row>
        <row r="1016">
          <cell r="DT1016" t="str">
            <v/>
          </cell>
          <cell r="DU1016" t="str">
            <v/>
          </cell>
        </row>
        <row r="1017">
          <cell r="DT1017" t="str">
            <v/>
          </cell>
          <cell r="DU1017" t="str">
            <v/>
          </cell>
        </row>
        <row r="1018">
          <cell r="DT1018" t="str">
            <v/>
          </cell>
          <cell r="DU1018" t="str">
            <v/>
          </cell>
        </row>
        <row r="1019">
          <cell r="DT1019" t="str">
            <v/>
          </cell>
          <cell r="DU1019" t="str">
            <v/>
          </cell>
        </row>
        <row r="1020">
          <cell r="DT1020" t="str">
            <v/>
          </cell>
          <cell r="DU1020" t="str">
            <v/>
          </cell>
        </row>
        <row r="1021">
          <cell r="DT1021" t="str">
            <v/>
          </cell>
          <cell r="DU1021" t="str">
            <v/>
          </cell>
        </row>
        <row r="1022">
          <cell r="DT1022" t="str">
            <v/>
          </cell>
          <cell r="DU1022" t="str">
            <v/>
          </cell>
        </row>
        <row r="1023">
          <cell r="DT1023" t="str">
            <v/>
          </cell>
          <cell r="DU1023" t="str">
            <v/>
          </cell>
        </row>
        <row r="1024">
          <cell r="DT1024" t="str">
            <v/>
          </cell>
          <cell r="DU1024" t="str">
            <v/>
          </cell>
        </row>
        <row r="1025">
          <cell r="DT1025" t="str">
            <v/>
          </cell>
          <cell r="DU1025" t="str">
            <v/>
          </cell>
        </row>
        <row r="1026">
          <cell r="DT1026" t="str">
            <v/>
          </cell>
          <cell r="DU1026" t="str">
            <v/>
          </cell>
        </row>
        <row r="1027">
          <cell r="DT1027" t="str">
            <v/>
          </cell>
          <cell r="DU1027" t="str">
            <v/>
          </cell>
        </row>
        <row r="1028">
          <cell r="DT1028" t="str">
            <v/>
          </cell>
          <cell r="DU1028" t="str">
            <v/>
          </cell>
        </row>
        <row r="1029">
          <cell r="DT1029" t="str">
            <v/>
          </cell>
          <cell r="DU1029" t="str">
            <v/>
          </cell>
        </row>
        <row r="1030">
          <cell r="DT1030" t="str">
            <v/>
          </cell>
          <cell r="DU1030" t="str">
            <v/>
          </cell>
        </row>
        <row r="1031">
          <cell r="DT1031" t="str">
            <v/>
          </cell>
          <cell r="DU1031" t="str">
            <v/>
          </cell>
        </row>
        <row r="1032">
          <cell r="DT1032" t="str">
            <v/>
          </cell>
          <cell r="DU1032" t="str">
            <v/>
          </cell>
        </row>
        <row r="1033">
          <cell r="DT1033" t="str">
            <v/>
          </cell>
          <cell r="DU1033" t="str">
            <v/>
          </cell>
        </row>
        <row r="1034">
          <cell r="DT1034" t="str">
            <v/>
          </cell>
          <cell r="DU1034" t="str">
            <v/>
          </cell>
        </row>
        <row r="1035">
          <cell r="DT1035" t="str">
            <v/>
          </cell>
          <cell r="DU1035" t="str">
            <v/>
          </cell>
        </row>
        <row r="1036">
          <cell r="DT1036" t="str">
            <v/>
          </cell>
          <cell r="DU1036" t="str">
            <v/>
          </cell>
        </row>
        <row r="1037">
          <cell r="DT1037" t="str">
            <v/>
          </cell>
          <cell r="DU1037" t="str">
            <v/>
          </cell>
        </row>
        <row r="1038">
          <cell r="DT1038" t="str">
            <v/>
          </cell>
          <cell r="DU1038" t="str">
            <v/>
          </cell>
        </row>
        <row r="1039">
          <cell r="DT1039" t="str">
            <v/>
          </cell>
          <cell r="DU1039" t="str">
            <v/>
          </cell>
        </row>
        <row r="1040">
          <cell r="DT1040" t="str">
            <v/>
          </cell>
          <cell r="DU1040" t="str">
            <v/>
          </cell>
        </row>
      </sheetData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応札検討"/>
      <sheetName val="計算表紙"/>
      <sheetName val="提出表紙"/>
      <sheetName val="内訳書表紙"/>
      <sheetName val="見積明細"/>
      <sheetName val="見積明細 (2)"/>
      <sheetName val="部品単価"/>
      <sheetName val="労務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D</v>
          </cell>
        </row>
        <row r="5">
          <cell r="B5" t="str">
            <v>A</v>
          </cell>
        </row>
        <row r="6">
          <cell r="B6" t="str">
            <v>B</v>
          </cell>
        </row>
        <row r="7">
          <cell r="B7" t="str">
            <v>E</v>
          </cell>
        </row>
        <row r="8">
          <cell r="B8" t="str">
            <v>C</v>
          </cell>
        </row>
        <row r="9">
          <cell r="B9" t="str">
            <v>F</v>
          </cell>
        </row>
        <row r="10">
          <cell r="B10" t="str">
            <v>G</v>
          </cell>
        </row>
        <row r="11">
          <cell r="B11" t="str">
            <v>H</v>
          </cell>
        </row>
        <row r="12">
          <cell r="B12" t="str">
            <v>I</v>
          </cell>
        </row>
        <row r="13">
          <cell r="B13" t="str">
            <v>J</v>
          </cell>
        </row>
        <row r="23">
          <cell r="B23" t="str">
            <v>X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"/>
      <sheetName val="土工"/>
      <sheetName val="躯集"/>
      <sheetName val="階別"/>
      <sheetName val="FO"/>
      <sheetName val="FS"/>
      <sheetName val="FG"/>
      <sheetName val="CO"/>
      <sheetName val="GA"/>
      <sheetName val="BE"/>
      <sheetName val="SL"/>
      <sheetName val="WA"/>
      <sheetName val="ST"/>
      <sheetName val="EX"/>
      <sheetName val="SLV"/>
      <sheetName val="鉄集"/>
      <sheetName val="鉄調"/>
      <sheetName val="鋼材"/>
      <sheetName val="仕集"/>
      <sheetName val="外部"/>
      <sheetName val="内部"/>
      <sheetName val="項目"/>
      <sheetName val="建集"/>
      <sheetName val="ｱﾙﾐ"/>
      <sheetName val="鋼建"/>
      <sheetName val="木建"/>
      <sheetName val="互換性レポー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K2" t="str">
            <v>HB2</v>
          </cell>
          <cell r="L2" t="str">
            <v>HT2</v>
          </cell>
          <cell r="M2" t="str">
            <v>HL2</v>
          </cell>
          <cell r="N2" t="str">
            <v>F2</v>
          </cell>
          <cell r="O2" t="str">
            <v>F1</v>
          </cell>
        </row>
        <row r="5">
          <cell r="K5">
            <v>1.1499999999999999</v>
          </cell>
          <cell r="L5">
            <v>1.21</v>
          </cell>
          <cell r="M5">
            <v>1.06</v>
          </cell>
          <cell r="N5">
            <v>0.5</v>
          </cell>
          <cell r="O5">
            <v>0.45</v>
          </cell>
        </row>
        <row r="6">
          <cell r="B6" t="str">
            <v>A1</v>
          </cell>
          <cell r="C6" t="str">
            <v>AB-M22</v>
          </cell>
          <cell r="D6" t="str">
            <v xml:space="preserve"> L=900</v>
          </cell>
          <cell r="K6">
            <v>1.99</v>
          </cell>
          <cell r="L6">
            <v>1.67</v>
          </cell>
          <cell r="M6">
            <v>1.71</v>
          </cell>
          <cell r="N6">
            <v>0.89</v>
          </cell>
          <cell r="O6">
            <v>0.7</v>
          </cell>
        </row>
        <row r="7">
          <cell r="B7" t="str">
            <v>BS1</v>
          </cell>
          <cell r="C7" t="str">
            <v>ﾍﾞｰｽﾓﾙﾀﾙ</v>
          </cell>
          <cell r="D7" t="str">
            <v>400x400</v>
          </cell>
          <cell r="K7">
            <v>2.5</v>
          </cell>
          <cell r="L7">
            <v>2.2000000000000002</v>
          </cell>
          <cell r="M7">
            <v>2.2200000000000002</v>
          </cell>
          <cell r="N7">
            <v>1.39</v>
          </cell>
          <cell r="O7">
            <v>1</v>
          </cell>
        </row>
        <row r="8">
          <cell r="K8">
            <v>3.06</v>
          </cell>
          <cell r="L8">
            <v>3.27</v>
          </cell>
          <cell r="M8">
            <v>3.3</v>
          </cell>
          <cell r="N8">
            <v>1.39</v>
          </cell>
          <cell r="O8">
            <v>1.36</v>
          </cell>
        </row>
        <row r="9">
          <cell r="B9" t="str">
            <v>P6</v>
          </cell>
          <cell r="C9" t="str">
            <v>PL-6</v>
          </cell>
          <cell r="E9">
            <v>47.1</v>
          </cell>
          <cell r="F9">
            <v>21.23</v>
          </cell>
          <cell r="K9">
            <v>3.36</v>
          </cell>
          <cell r="L9">
            <v>3.66</v>
          </cell>
          <cell r="M9">
            <v>3.66</v>
          </cell>
          <cell r="N9">
            <v>2</v>
          </cell>
          <cell r="O9">
            <v>1.78</v>
          </cell>
        </row>
        <row r="10">
          <cell r="B10" t="str">
            <v>P9</v>
          </cell>
          <cell r="C10" t="str">
            <v>PL-9</v>
          </cell>
          <cell r="E10">
            <v>70.650000000000006</v>
          </cell>
          <cell r="F10">
            <v>14.15</v>
          </cell>
          <cell r="K10">
            <v>3.7</v>
          </cell>
          <cell r="L10">
            <v>4.12</v>
          </cell>
          <cell r="M10">
            <v>4.08</v>
          </cell>
          <cell r="N10">
            <v>2.72</v>
          </cell>
          <cell r="O10">
            <v>2.25</v>
          </cell>
        </row>
        <row r="11">
          <cell r="B11" t="str">
            <v>P12</v>
          </cell>
          <cell r="C11" t="str">
            <v>PL-12</v>
          </cell>
          <cell r="E11">
            <v>94.2</v>
          </cell>
          <cell r="F11">
            <v>10.62</v>
          </cell>
          <cell r="K11">
            <v>6.09</v>
          </cell>
          <cell r="L11">
            <v>6.79</v>
          </cell>
          <cell r="M11">
            <v>6.7</v>
          </cell>
          <cell r="N11">
            <v>2.72</v>
          </cell>
          <cell r="O11">
            <v>2.78</v>
          </cell>
        </row>
        <row r="12">
          <cell r="B12" t="str">
            <v>P22</v>
          </cell>
          <cell r="C12" t="str">
            <v>PL-22</v>
          </cell>
          <cell r="E12">
            <v>172.7</v>
          </cell>
          <cell r="F12">
            <v>5.79</v>
          </cell>
          <cell r="K12">
            <v>6.52</v>
          </cell>
          <cell r="L12">
            <v>7.39</v>
          </cell>
          <cell r="M12">
            <v>7.23</v>
          </cell>
          <cell r="N12">
            <v>3.56</v>
          </cell>
          <cell r="O12">
            <v>3.36</v>
          </cell>
        </row>
        <row r="13">
          <cell r="B13" t="str">
            <v>P16C</v>
          </cell>
          <cell r="C13" t="str">
            <v>PL-16</v>
          </cell>
          <cell r="E13">
            <v>125.6</v>
          </cell>
          <cell r="F13">
            <v>7.96</v>
          </cell>
          <cell r="K13">
            <v>7</v>
          </cell>
          <cell r="L13">
            <v>8.0399999999999991</v>
          </cell>
          <cell r="M13">
            <v>7.81</v>
          </cell>
          <cell r="N13">
            <v>4.5</v>
          </cell>
          <cell r="O13">
            <v>4</v>
          </cell>
        </row>
        <row r="14">
          <cell r="B14" t="str">
            <v>P19C</v>
          </cell>
          <cell r="C14" t="str">
            <v>PL-19</v>
          </cell>
          <cell r="E14">
            <v>149.19999999999999</v>
          </cell>
          <cell r="F14">
            <v>6.7</v>
          </cell>
          <cell r="K14">
            <v>8.06</v>
          </cell>
          <cell r="L14">
            <v>8.75</v>
          </cell>
          <cell r="M14">
            <v>8.69</v>
          </cell>
          <cell r="N14">
            <v>5.56</v>
          </cell>
          <cell r="O14">
            <v>4.6900000000000004</v>
          </cell>
        </row>
        <row r="15">
          <cell r="K15">
            <v>8.65</v>
          </cell>
          <cell r="L15">
            <v>9.51</v>
          </cell>
          <cell r="M15">
            <v>9.3800000000000008</v>
          </cell>
          <cell r="N15">
            <v>5.56</v>
          </cell>
          <cell r="O15">
            <v>5.44</v>
          </cell>
        </row>
        <row r="16">
          <cell r="B16" t="str">
            <v>H6</v>
          </cell>
          <cell r="C16" t="str">
            <v>H-200x100</v>
          </cell>
          <cell r="D16" t="str">
            <v>x5.5x8</v>
          </cell>
          <cell r="E16">
            <v>20.9</v>
          </cell>
          <cell r="F16">
            <v>36.15</v>
          </cell>
          <cell r="G16">
            <v>47</v>
          </cell>
          <cell r="H16">
            <v>184</v>
          </cell>
          <cell r="K16">
            <v>9.3000000000000007</v>
          </cell>
          <cell r="L16">
            <v>10.34</v>
          </cell>
          <cell r="M16">
            <v>10.11</v>
          </cell>
          <cell r="N16">
            <v>6.72</v>
          </cell>
          <cell r="O16">
            <v>6.25</v>
          </cell>
        </row>
        <row r="17">
          <cell r="B17" t="str">
            <v>H10</v>
          </cell>
          <cell r="C17" t="str">
            <v>H-300x150</v>
          </cell>
          <cell r="D17" t="str">
            <v>x6.5x9</v>
          </cell>
          <cell r="E17">
            <v>36.700000000000003</v>
          </cell>
          <cell r="F17">
            <v>31.74</v>
          </cell>
          <cell r="G17">
            <v>72</v>
          </cell>
          <cell r="H17">
            <v>282</v>
          </cell>
          <cell r="K17">
            <v>9.99</v>
          </cell>
          <cell r="L17">
            <v>11.22</v>
          </cell>
          <cell r="M17">
            <v>10.9</v>
          </cell>
          <cell r="N17">
            <v>8</v>
          </cell>
          <cell r="O17">
            <v>7.11</v>
          </cell>
        </row>
        <row r="18">
          <cell r="B18" t="str">
            <v>H14</v>
          </cell>
          <cell r="C18" t="str">
            <v>H-400x200</v>
          </cell>
          <cell r="D18" t="str">
            <v>x8x13</v>
          </cell>
          <cell r="E18">
            <v>66</v>
          </cell>
          <cell r="F18">
            <v>23.58</v>
          </cell>
          <cell r="G18">
            <v>96</v>
          </cell>
          <cell r="H18">
            <v>374</v>
          </cell>
          <cell r="K18">
            <v>10.72</v>
          </cell>
          <cell r="L18">
            <v>12.16</v>
          </cell>
          <cell r="M18">
            <v>11.73</v>
          </cell>
          <cell r="N18">
            <v>3.98</v>
          </cell>
          <cell r="O18">
            <v>8.0299999999999994</v>
          </cell>
        </row>
        <row r="19">
          <cell r="B19" t="str">
            <v>□47</v>
          </cell>
          <cell r="C19" t="str">
            <v>□-250x250</v>
          </cell>
          <cell r="D19" t="str">
            <v>x12</v>
          </cell>
          <cell r="E19">
            <v>86.8</v>
          </cell>
          <cell r="F19">
            <v>11.05</v>
          </cell>
          <cell r="K19">
            <v>11.5</v>
          </cell>
          <cell r="L19">
            <v>13.15</v>
          </cell>
          <cell r="M19">
            <v>12.6</v>
          </cell>
          <cell r="N19">
            <v>4.8099999999999996</v>
          </cell>
          <cell r="O19">
            <v>9</v>
          </cell>
        </row>
        <row r="20">
          <cell r="B20" t="str">
            <v>□48</v>
          </cell>
          <cell r="C20" t="str">
            <v>□-250x250</v>
          </cell>
          <cell r="D20" t="str">
            <v>x16</v>
          </cell>
          <cell r="E20">
            <v>112</v>
          </cell>
          <cell r="F20">
            <v>11.05</v>
          </cell>
          <cell r="K20">
            <v>12.33</v>
          </cell>
          <cell r="L20">
            <v>14.21</v>
          </cell>
          <cell r="M20">
            <v>13.52</v>
          </cell>
          <cell r="N20">
            <v>4.8099999999999996</v>
          </cell>
          <cell r="O20">
            <v>10</v>
          </cell>
        </row>
        <row r="21">
          <cell r="K21">
            <v>14.44</v>
          </cell>
          <cell r="L21">
            <v>15.04</v>
          </cell>
          <cell r="M21">
            <v>14.49</v>
          </cell>
          <cell r="N21">
            <v>5.73</v>
          </cell>
          <cell r="O21">
            <v>11.1</v>
          </cell>
        </row>
        <row r="22">
          <cell r="B22" t="str">
            <v>L9</v>
          </cell>
          <cell r="C22" t="str">
            <v>L-50x50</v>
          </cell>
          <cell r="D22" t="str">
            <v>x6</v>
          </cell>
          <cell r="E22">
            <v>4.43</v>
          </cell>
          <cell r="F22">
            <v>43.57</v>
          </cell>
          <cell r="K22">
            <v>16.02</v>
          </cell>
          <cell r="L22">
            <v>16</v>
          </cell>
          <cell r="M22">
            <v>15.64</v>
          </cell>
          <cell r="N22">
            <v>6.72</v>
          </cell>
          <cell r="O22">
            <v>12.3</v>
          </cell>
        </row>
        <row r="23">
          <cell r="B23" t="str">
            <v>L14</v>
          </cell>
          <cell r="C23" t="str">
            <v>L-65x65</v>
          </cell>
          <cell r="D23" t="str">
            <v>x8</v>
          </cell>
          <cell r="E23">
            <v>7.66</v>
          </cell>
          <cell r="F23">
            <v>32.770000000000003</v>
          </cell>
          <cell r="K23">
            <v>16.88</v>
          </cell>
          <cell r="L23">
            <v>17</v>
          </cell>
          <cell r="M23">
            <v>16.54</v>
          </cell>
          <cell r="N23">
            <v>6.72</v>
          </cell>
          <cell r="O23">
            <v>13.4</v>
          </cell>
        </row>
        <row r="24">
          <cell r="K24">
            <v>17.77</v>
          </cell>
          <cell r="L24">
            <v>18.03</v>
          </cell>
          <cell r="M24">
            <v>17.47</v>
          </cell>
          <cell r="N24">
            <v>7.79</v>
          </cell>
          <cell r="O24">
            <v>14.7</v>
          </cell>
        </row>
        <row r="25">
          <cell r="B25" t="str">
            <v>THT17</v>
          </cell>
          <cell r="C25" t="str">
            <v>HTB-M20</v>
          </cell>
          <cell r="D25" t="str">
            <v xml:space="preserve"> L=45</v>
          </cell>
          <cell r="E25">
            <v>0.32800000000000001</v>
          </cell>
          <cell r="K25">
            <v>18.7</v>
          </cell>
          <cell r="L25">
            <v>19.11</v>
          </cell>
          <cell r="M25">
            <v>18.43</v>
          </cell>
          <cell r="N25">
            <v>7.79</v>
          </cell>
          <cell r="O25">
            <v>16</v>
          </cell>
        </row>
        <row r="26">
          <cell r="B26" t="str">
            <v>THT18</v>
          </cell>
          <cell r="C26" t="str">
            <v>HTB-M20</v>
          </cell>
          <cell r="D26" t="str">
            <v xml:space="preserve"> L=50</v>
          </cell>
          <cell r="E26">
            <v>0.34100000000000003</v>
          </cell>
          <cell r="K26">
            <v>19.649999999999999</v>
          </cell>
          <cell r="L26">
            <v>20.22</v>
          </cell>
          <cell r="M26">
            <v>19.43</v>
          </cell>
          <cell r="N26">
            <v>8.9499999999999993</v>
          </cell>
          <cell r="O26">
            <v>17.399999999999999</v>
          </cell>
        </row>
        <row r="27">
          <cell r="B27" t="str">
            <v>THT19</v>
          </cell>
          <cell r="C27" t="str">
            <v>HTB-M20</v>
          </cell>
          <cell r="D27" t="str">
            <v xml:space="preserve"> L=55</v>
          </cell>
          <cell r="E27">
            <v>0.35399999999999998</v>
          </cell>
          <cell r="K27">
            <v>20.64</v>
          </cell>
          <cell r="L27">
            <v>21.37</v>
          </cell>
          <cell r="M27">
            <v>20.45</v>
          </cell>
          <cell r="N27">
            <v>10.18</v>
          </cell>
          <cell r="O27">
            <v>18.7</v>
          </cell>
        </row>
        <row r="28">
          <cell r="B28" t="str">
            <v>THT20</v>
          </cell>
          <cell r="C28" t="str">
            <v>HTB-M20</v>
          </cell>
          <cell r="D28" t="str">
            <v xml:space="preserve"> L=60</v>
          </cell>
          <cell r="E28">
            <v>0.36699999999999999</v>
          </cell>
          <cell r="K28">
            <v>21.66</v>
          </cell>
          <cell r="L28">
            <v>22.55</v>
          </cell>
          <cell r="M28">
            <v>21.5</v>
          </cell>
          <cell r="N28">
            <v>10.18</v>
          </cell>
          <cell r="O28">
            <v>20.2</v>
          </cell>
        </row>
        <row r="29">
          <cell r="B29" t="str">
            <v>THT21</v>
          </cell>
          <cell r="C29" t="str">
            <v>HTB-M20</v>
          </cell>
          <cell r="D29" t="str">
            <v xml:space="preserve"> L=65</v>
          </cell>
          <cell r="E29">
            <v>0.38</v>
          </cell>
          <cell r="K29">
            <v>22.71</v>
          </cell>
          <cell r="L29">
            <v>23.77</v>
          </cell>
          <cell r="M29">
            <v>22.58</v>
          </cell>
          <cell r="N29">
            <v>11.49</v>
          </cell>
          <cell r="O29">
            <v>21.8</v>
          </cell>
        </row>
        <row r="30">
          <cell r="B30" t="str">
            <v>THT22</v>
          </cell>
          <cell r="C30" t="str">
            <v>HTB-M20</v>
          </cell>
          <cell r="D30" t="str">
            <v xml:space="preserve"> L=70</v>
          </cell>
          <cell r="E30">
            <v>0.39300000000000002</v>
          </cell>
          <cell r="K30">
            <v>23.79</v>
          </cell>
          <cell r="L30">
            <v>25.03</v>
          </cell>
          <cell r="M30">
            <v>23.69</v>
          </cell>
          <cell r="N30">
            <v>11.49</v>
          </cell>
          <cell r="O30">
            <v>23.3</v>
          </cell>
        </row>
        <row r="31">
          <cell r="B31" t="str">
            <v>DS1</v>
          </cell>
          <cell r="C31" t="str">
            <v>ﾃﾞｯｷﾌﾟﾚｰﾄ</v>
          </cell>
          <cell r="D31" t="str">
            <v>EZ-50-1.2</v>
          </cell>
          <cell r="E31">
            <v>13.4</v>
          </cell>
          <cell r="F31">
            <v>111</v>
          </cell>
          <cell r="K31">
            <v>24.91</v>
          </cell>
          <cell r="L31">
            <v>26.32</v>
          </cell>
          <cell r="M31">
            <v>24.82</v>
          </cell>
          <cell r="N31">
            <v>12.88</v>
          </cell>
          <cell r="O31">
            <v>25</v>
          </cell>
        </row>
        <row r="32">
          <cell r="B32" t="str">
            <v>DS2</v>
          </cell>
          <cell r="C32" t="str">
            <v>ﾃﾞｯｷ流止め</v>
          </cell>
          <cell r="D32" t="str">
            <v>H130</v>
          </cell>
          <cell r="K32">
            <v>26.05</v>
          </cell>
          <cell r="L32">
            <v>27.66</v>
          </cell>
          <cell r="M32">
            <v>25.99</v>
          </cell>
          <cell r="N32">
            <v>12.88</v>
          </cell>
        </row>
        <row r="33">
          <cell r="B33" t="str">
            <v>KS</v>
          </cell>
          <cell r="C33" t="str">
            <v>検査</v>
          </cell>
          <cell r="K33">
            <v>27.23</v>
          </cell>
          <cell r="L33">
            <v>29.03</v>
          </cell>
          <cell r="M33">
            <v>27.19</v>
          </cell>
          <cell r="N33">
            <v>14.35</v>
          </cell>
        </row>
        <row r="34">
          <cell r="B34" t="str">
            <v>W</v>
          </cell>
          <cell r="C34" t="str">
            <v>工場溶接</v>
          </cell>
          <cell r="D34" t="str">
            <v>6㎜換算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"/>
      <sheetName val="土工"/>
      <sheetName val="躯集"/>
      <sheetName val="階別"/>
      <sheetName val="FO"/>
      <sheetName val="FS"/>
      <sheetName val="FG"/>
      <sheetName val="CO"/>
      <sheetName val="GA"/>
      <sheetName val="BE"/>
      <sheetName val="SL"/>
      <sheetName val="WA"/>
      <sheetName val="ST"/>
      <sheetName val="EX"/>
      <sheetName val="SLV"/>
      <sheetName val="鉄集"/>
      <sheetName val="鉄調"/>
      <sheetName val="鋼材"/>
      <sheetName val="仕集"/>
      <sheetName val="外部"/>
      <sheetName val="内部"/>
      <sheetName val="項目"/>
      <sheetName val="建集"/>
      <sheetName val="ｱﾙﾐ"/>
      <sheetName val="鋼建"/>
      <sheetName val="木建"/>
      <sheetName val="互換性レポー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K2" t="str">
            <v>HB2</v>
          </cell>
          <cell r="L2" t="str">
            <v>HT2</v>
          </cell>
          <cell r="M2" t="str">
            <v>HL2</v>
          </cell>
          <cell r="N2" t="str">
            <v>F2</v>
          </cell>
          <cell r="O2" t="str">
            <v>F1</v>
          </cell>
        </row>
        <row r="5">
          <cell r="K5">
            <v>1.1499999999999999</v>
          </cell>
          <cell r="L5">
            <v>1.21</v>
          </cell>
          <cell r="M5">
            <v>1.06</v>
          </cell>
          <cell r="N5">
            <v>0.5</v>
          </cell>
          <cell r="O5">
            <v>0.45</v>
          </cell>
        </row>
        <row r="6">
          <cell r="B6" t="str">
            <v>A1</v>
          </cell>
          <cell r="C6" t="str">
            <v>AB-M22</v>
          </cell>
          <cell r="D6" t="str">
            <v xml:space="preserve"> L=900</v>
          </cell>
          <cell r="K6">
            <v>1.99</v>
          </cell>
          <cell r="L6">
            <v>1.67</v>
          </cell>
          <cell r="M6">
            <v>1.71</v>
          </cell>
          <cell r="N6">
            <v>0.89</v>
          </cell>
          <cell r="O6">
            <v>0.7</v>
          </cell>
        </row>
        <row r="7">
          <cell r="B7" t="str">
            <v>BS1</v>
          </cell>
          <cell r="C7" t="str">
            <v>ﾍﾞｰｽﾓﾙﾀﾙ</v>
          </cell>
          <cell r="D7" t="str">
            <v>400x400</v>
          </cell>
          <cell r="K7">
            <v>2.5</v>
          </cell>
          <cell r="L7">
            <v>2.2000000000000002</v>
          </cell>
          <cell r="M7">
            <v>2.2200000000000002</v>
          </cell>
          <cell r="N7">
            <v>1.39</v>
          </cell>
          <cell r="O7">
            <v>1</v>
          </cell>
        </row>
        <row r="8">
          <cell r="K8">
            <v>3.06</v>
          </cell>
          <cell r="L8">
            <v>3.27</v>
          </cell>
          <cell r="M8">
            <v>3.3</v>
          </cell>
          <cell r="N8">
            <v>1.39</v>
          </cell>
          <cell r="O8">
            <v>1.36</v>
          </cell>
        </row>
        <row r="9">
          <cell r="B9" t="str">
            <v>P6</v>
          </cell>
          <cell r="C9" t="str">
            <v>PL-6</v>
          </cell>
          <cell r="E9">
            <v>47.1</v>
          </cell>
          <cell r="F9">
            <v>21.23</v>
          </cell>
          <cell r="K9">
            <v>3.36</v>
          </cell>
          <cell r="L9">
            <v>3.66</v>
          </cell>
          <cell r="M9">
            <v>3.66</v>
          </cell>
          <cell r="N9">
            <v>2</v>
          </cell>
          <cell r="O9">
            <v>1.78</v>
          </cell>
        </row>
        <row r="10">
          <cell r="B10" t="str">
            <v>P9</v>
          </cell>
          <cell r="C10" t="str">
            <v>PL-9</v>
          </cell>
          <cell r="E10">
            <v>70.650000000000006</v>
          </cell>
          <cell r="F10">
            <v>14.15</v>
          </cell>
          <cell r="K10">
            <v>3.7</v>
          </cell>
          <cell r="L10">
            <v>4.12</v>
          </cell>
          <cell r="M10">
            <v>4.08</v>
          </cell>
          <cell r="N10">
            <v>2.72</v>
          </cell>
          <cell r="O10">
            <v>2.25</v>
          </cell>
        </row>
        <row r="11">
          <cell r="B11" t="str">
            <v>P12</v>
          </cell>
          <cell r="C11" t="str">
            <v>PL-12</v>
          </cell>
          <cell r="E11">
            <v>94.2</v>
          </cell>
          <cell r="F11">
            <v>10.62</v>
          </cell>
          <cell r="K11">
            <v>6.09</v>
          </cell>
          <cell r="L11">
            <v>6.79</v>
          </cell>
          <cell r="M11">
            <v>6.7</v>
          </cell>
          <cell r="N11">
            <v>2.72</v>
          </cell>
          <cell r="O11">
            <v>2.78</v>
          </cell>
        </row>
        <row r="12">
          <cell r="B12" t="str">
            <v>P22</v>
          </cell>
          <cell r="C12" t="str">
            <v>PL-22</v>
          </cell>
          <cell r="E12">
            <v>172.7</v>
          </cell>
          <cell r="F12">
            <v>5.79</v>
          </cell>
          <cell r="K12">
            <v>6.52</v>
          </cell>
          <cell r="L12">
            <v>7.39</v>
          </cell>
          <cell r="M12">
            <v>7.23</v>
          </cell>
          <cell r="N12">
            <v>3.56</v>
          </cell>
          <cell r="O12">
            <v>3.36</v>
          </cell>
        </row>
        <row r="13">
          <cell r="B13" t="str">
            <v>P16C</v>
          </cell>
          <cell r="C13" t="str">
            <v>PL-16</v>
          </cell>
          <cell r="E13">
            <v>125.6</v>
          </cell>
          <cell r="F13">
            <v>7.96</v>
          </cell>
          <cell r="K13">
            <v>7</v>
          </cell>
          <cell r="L13">
            <v>8.0399999999999991</v>
          </cell>
          <cell r="M13">
            <v>7.81</v>
          </cell>
          <cell r="N13">
            <v>4.5</v>
          </cell>
          <cell r="O13">
            <v>4</v>
          </cell>
        </row>
        <row r="14">
          <cell r="B14" t="str">
            <v>P19C</v>
          </cell>
          <cell r="C14" t="str">
            <v>PL-19</v>
          </cell>
          <cell r="E14">
            <v>149.19999999999999</v>
          </cell>
          <cell r="F14">
            <v>6.7</v>
          </cell>
          <cell r="K14">
            <v>8.06</v>
          </cell>
          <cell r="L14">
            <v>8.75</v>
          </cell>
          <cell r="M14">
            <v>8.69</v>
          </cell>
          <cell r="N14">
            <v>5.56</v>
          </cell>
          <cell r="O14">
            <v>4.6900000000000004</v>
          </cell>
        </row>
        <row r="15">
          <cell r="K15">
            <v>8.65</v>
          </cell>
          <cell r="L15">
            <v>9.51</v>
          </cell>
          <cell r="M15">
            <v>9.3800000000000008</v>
          </cell>
          <cell r="N15">
            <v>5.56</v>
          </cell>
          <cell r="O15">
            <v>5.44</v>
          </cell>
        </row>
        <row r="16">
          <cell r="B16" t="str">
            <v>H6</v>
          </cell>
          <cell r="C16" t="str">
            <v>H-200x100</v>
          </cell>
          <cell r="D16" t="str">
            <v>x5.5x8</v>
          </cell>
          <cell r="E16">
            <v>20.9</v>
          </cell>
          <cell r="F16">
            <v>36.15</v>
          </cell>
          <cell r="G16">
            <v>47</v>
          </cell>
          <cell r="H16">
            <v>184</v>
          </cell>
          <cell r="K16">
            <v>9.3000000000000007</v>
          </cell>
          <cell r="L16">
            <v>10.34</v>
          </cell>
          <cell r="M16">
            <v>10.11</v>
          </cell>
          <cell r="N16">
            <v>6.72</v>
          </cell>
          <cell r="O16">
            <v>6.25</v>
          </cell>
        </row>
        <row r="17">
          <cell r="B17" t="str">
            <v>H10</v>
          </cell>
          <cell r="C17" t="str">
            <v>H-300x150</v>
          </cell>
          <cell r="D17" t="str">
            <v>x6.5x9</v>
          </cell>
          <cell r="E17">
            <v>36.700000000000003</v>
          </cell>
          <cell r="F17">
            <v>31.74</v>
          </cell>
          <cell r="G17">
            <v>72</v>
          </cell>
          <cell r="H17">
            <v>282</v>
          </cell>
          <cell r="K17">
            <v>9.99</v>
          </cell>
          <cell r="L17">
            <v>11.22</v>
          </cell>
          <cell r="M17">
            <v>10.9</v>
          </cell>
          <cell r="N17">
            <v>8</v>
          </cell>
          <cell r="O17">
            <v>7.11</v>
          </cell>
        </row>
        <row r="18">
          <cell r="B18" t="str">
            <v>H14</v>
          </cell>
          <cell r="C18" t="str">
            <v>H-400x200</v>
          </cell>
          <cell r="D18" t="str">
            <v>x8x13</v>
          </cell>
          <cell r="E18">
            <v>66</v>
          </cell>
          <cell r="F18">
            <v>23.58</v>
          </cell>
          <cell r="G18">
            <v>96</v>
          </cell>
          <cell r="H18">
            <v>374</v>
          </cell>
          <cell r="K18">
            <v>10.72</v>
          </cell>
          <cell r="L18">
            <v>12.16</v>
          </cell>
          <cell r="M18">
            <v>11.73</v>
          </cell>
          <cell r="N18">
            <v>3.98</v>
          </cell>
          <cell r="O18">
            <v>8.0299999999999994</v>
          </cell>
        </row>
        <row r="19">
          <cell r="B19" t="str">
            <v>□47</v>
          </cell>
          <cell r="C19" t="str">
            <v>□-250x250</v>
          </cell>
          <cell r="D19" t="str">
            <v>x12</v>
          </cell>
          <cell r="E19">
            <v>86.8</v>
          </cell>
          <cell r="F19">
            <v>11.05</v>
          </cell>
          <cell r="K19">
            <v>11.5</v>
          </cell>
          <cell r="L19">
            <v>13.15</v>
          </cell>
          <cell r="M19">
            <v>12.6</v>
          </cell>
          <cell r="N19">
            <v>4.8099999999999996</v>
          </cell>
          <cell r="O19">
            <v>9</v>
          </cell>
        </row>
        <row r="20">
          <cell r="B20" t="str">
            <v>□48</v>
          </cell>
          <cell r="C20" t="str">
            <v>□-250x250</v>
          </cell>
          <cell r="D20" t="str">
            <v>x16</v>
          </cell>
          <cell r="E20">
            <v>112</v>
          </cell>
          <cell r="F20">
            <v>11.05</v>
          </cell>
          <cell r="K20">
            <v>12.33</v>
          </cell>
          <cell r="L20">
            <v>14.21</v>
          </cell>
          <cell r="M20">
            <v>13.52</v>
          </cell>
          <cell r="N20">
            <v>4.8099999999999996</v>
          </cell>
          <cell r="O20">
            <v>10</v>
          </cell>
        </row>
        <row r="21">
          <cell r="K21">
            <v>14.44</v>
          </cell>
          <cell r="L21">
            <v>15.04</v>
          </cell>
          <cell r="M21">
            <v>14.49</v>
          </cell>
          <cell r="N21">
            <v>5.73</v>
          </cell>
          <cell r="O21">
            <v>11.1</v>
          </cell>
        </row>
        <row r="22">
          <cell r="B22" t="str">
            <v>L9</v>
          </cell>
          <cell r="C22" t="str">
            <v>L-50x50</v>
          </cell>
          <cell r="D22" t="str">
            <v>x6</v>
          </cell>
          <cell r="E22">
            <v>4.43</v>
          </cell>
          <cell r="F22">
            <v>43.57</v>
          </cell>
          <cell r="K22">
            <v>16.02</v>
          </cell>
          <cell r="L22">
            <v>16</v>
          </cell>
          <cell r="M22">
            <v>15.64</v>
          </cell>
          <cell r="N22">
            <v>6.72</v>
          </cell>
          <cell r="O22">
            <v>12.3</v>
          </cell>
        </row>
        <row r="23">
          <cell r="B23" t="str">
            <v>L14</v>
          </cell>
          <cell r="C23" t="str">
            <v>L-65x65</v>
          </cell>
          <cell r="D23" t="str">
            <v>x8</v>
          </cell>
          <cell r="E23">
            <v>7.66</v>
          </cell>
          <cell r="F23">
            <v>32.770000000000003</v>
          </cell>
          <cell r="K23">
            <v>16.88</v>
          </cell>
          <cell r="L23">
            <v>17</v>
          </cell>
          <cell r="M23">
            <v>16.54</v>
          </cell>
          <cell r="N23">
            <v>6.72</v>
          </cell>
          <cell r="O23">
            <v>13.4</v>
          </cell>
        </row>
        <row r="24">
          <cell r="K24">
            <v>17.77</v>
          </cell>
          <cell r="L24">
            <v>18.03</v>
          </cell>
          <cell r="M24">
            <v>17.47</v>
          </cell>
          <cell r="N24">
            <v>7.79</v>
          </cell>
          <cell r="O24">
            <v>14.7</v>
          </cell>
        </row>
        <row r="25">
          <cell r="B25" t="str">
            <v>THT17</v>
          </cell>
          <cell r="C25" t="str">
            <v>HTB-M20</v>
          </cell>
          <cell r="D25" t="str">
            <v xml:space="preserve"> L=45</v>
          </cell>
          <cell r="E25">
            <v>0.32800000000000001</v>
          </cell>
          <cell r="K25">
            <v>18.7</v>
          </cell>
          <cell r="L25">
            <v>19.11</v>
          </cell>
          <cell r="M25">
            <v>18.43</v>
          </cell>
          <cell r="N25">
            <v>7.79</v>
          </cell>
          <cell r="O25">
            <v>16</v>
          </cell>
        </row>
        <row r="26">
          <cell r="B26" t="str">
            <v>THT18</v>
          </cell>
          <cell r="C26" t="str">
            <v>HTB-M20</v>
          </cell>
          <cell r="D26" t="str">
            <v xml:space="preserve"> L=50</v>
          </cell>
          <cell r="E26">
            <v>0.34100000000000003</v>
          </cell>
          <cell r="K26">
            <v>19.649999999999999</v>
          </cell>
          <cell r="L26">
            <v>20.22</v>
          </cell>
          <cell r="M26">
            <v>19.43</v>
          </cell>
          <cell r="N26">
            <v>8.9499999999999993</v>
          </cell>
          <cell r="O26">
            <v>17.399999999999999</v>
          </cell>
        </row>
        <row r="27">
          <cell r="B27" t="str">
            <v>THT19</v>
          </cell>
          <cell r="C27" t="str">
            <v>HTB-M20</v>
          </cell>
          <cell r="D27" t="str">
            <v xml:space="preserve"> L=55</v>
          </cell>
          <cell r="E27">
            <v>0.35399999999999998</v>
          </cell>
          <cell r="K27">
            <v>20.64</v>
          </cell>
          <cell r="L27">
            <v>21.37</v>
          </cell>
          <cell r="M27">
            <v>20.45</v>
          </cell>
          <cell r="N27">
            <v>10.18</v>
          </cell>
          <cell r="O27">
            <v>18.7</v>
          </cell>
        </row>
        <row r="28">
          <cell r="B28" t="str">
            <v>THT20</v>
          </cell>
          <cell r="C28" t="str">
            <v>HTB-M20</v>
          </cell>
          <cell r="D28" t="str">
            <v xml:space="preserve"> L=60</v>
          </cell>
          <cell r="E28">
            <v>0.36699999999999999</v>
          </cell>
          <cell r="K28">
            <v>21.66</v>
          </cell>
          <cell r="L28">
            <v>22.55</v>
          </cell>
          <cell r="M28">
            <v>21.5</v>
          </cell>
          <cell r="N28">
            <v>10.18</v>
          </cell>
          <cell r="O28">
            <v>20.2</v>
          </cell>
        </row>
        <row r="29">
          <cell r="B29" t="str">
            <v>THT21</v>
          </cell>
          <cell r="C29" t="str">
            <v>HTB-M20</v>
          </cell>
          <cell r="D29" t="str">
            <v xml:space="preserve"> L=65</v>
          </cell>
          <cell r="E29">
            <v>0.38</v>
          </cell>
          <cell r="K29">
            <v>22.71</v>
          </cell>
          <cell r="L29">
            <v>23.77</v>
          </cell>
          <cell r="M29">
            <v>22.58</v>
          </cell>
          <cell r="N29">
            <v>11.49</v>
          </cell>
          <cell r="O29">
            <v>21.8</v>
          </cell>
        </row>
        <row r="30">
          <cell r="B30" t="str">
            <v>THT22</v>
          </cell>
          <cell r="C30" t="str">
            <v>HTB-M20</v>
          </cell>
          <cell r="D30" t="str">
            <v xml:space="preserve"> L=70</v>
          </cell>
          <cell r="E30">
            <v>0.39300000000000002</v>
          </cell>
          <cell r="K30">
            <v>23.79</v>
          </cell>
          <cell r="L30">
            <v>25.03</v>
          </cell>
          <cell r="M30">
            <v>23.69</v>
          </cell>
          <cell r="N30">
            <v>11.49</v>
          </cell>
          <cell r="O30">
            <v>23.3</v>
          </cell>
        </row>
        <row r="31">
          <cell r="B31" t="str">
            <v>DS1</v>
          </cell>
          <cell r="C31" t="str">
            <v>ﾃﾞｯｷﾌﾟﾚｰﾄ</v>
          </cell>
          <cell r="D31" t="str">
            <v>EZ-50-1.2</v>
          </cell>
          <cell r="E31">
            <v>13.4</v>
          </cell>
          <cell r="F31">
            <v>111</v>
          </cell>
          <cell r="K31">
            <v>24.91</v>
          </cell>
          <cell r="L31">
            <v>26.32</v>
          </cell>
          <cell r="M31">
            <v>24.82</v>
          </cell>
          <cell r="N31">
            <v>12.88</v>
          </cell>
          <cell r="O31">
            <v>25</v>
          </cell>
        </row>
        <row r="32">
          <cell r="B32" t="str">
            <v>DS2</v>
          </cell>
          <cell r="C32" t="str">
            <v>ﾃﾞｯｷ流止め</v>
          </cell>
          <cell r="D32" t="str">
            <v>H130</v>
          </cell>
          <cell r="K32">
            <v>26.05</v>
          </cell>
          <cell r="L32">
            <v>27.66</v>
          </cell>
          <cell r="M32">
            <v>25.99</v>
          </cell>
          <cell r="N32">
            <v>12.88</v>
          </cell>
        </row>
        <row r="33">
          <cell r="B33" t="str">
            <v>KS</v>
          </cell>
          <cell r="C33" t="str">
            <v>検査</v>
          </cell>
          <cell r="K33">
            <v>27.23</v>
          </cell>
          <cell r="L33">
            <v>29.03</v>
          </cell>
          <cell r="M33">
            <v>27.19</v>
          </cell>
          <cell r="N33">
            <v>14.35</v>
          </cell>
        </row>
        <row r="34">
          <cell r="B34" t="str">
            <v>W</v>
          </cell>
          <cell r="C34" t="str">
            <v>工場溶接</v>
          </cell>
          <cell r="D34" t="str">
            <v>6㎜換算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"/>
      <sheetName val="土工"/>
      <sheetName val="躯集"/>
      <sheetName val="階別"/>
      <sheetName val="FO"/>
      <sheetName val="FS"/>
      <sheetName val="FG"/>
      <sheetName val="CO"/>
      <sheetName val="GA"/>
      <sheetName val="BE"/>
      <sheetName val="SL"/>
      <sheetName val="WA"/>
      <sheetName val="ST"/>
      <sheetName val="EX"/>
      <sheetName val="SLV"/>
      <sheetName val="鉄集"/>
      <sheetName val="鉄調"/>
      <sheetName val="鋼材"/>
      <sheetName val="仕集"/>
      <sheetName val="外部"/>
      <sheetName val="内部"/>
      <sheetName val="項目"/>
      <sheetName val="建集"/>
      <sheetName val="ｱﾙﾐ"/>
      <sheetName val="鋼建"/>
      <sheetName val="木建"/>
      <sheetName val="互換性レポー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解体集計"/>
      <sheetName val="解体調書"/>
      <sheetName val="建集"/>
      <sheetName val="建具"/>
      <sheetName val="鉄集"/>
      <sheetName val="鉄調"/>
      <sheetName val="鋼材"/>
      <sheetName val="項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B6" t="str">
            <v>P6</v>
          </cell>
          <cell r="C6" t="str">
            <v>PL-6</v>
          </cell>
          <cell r="E6">
            <v>47.1</v>
          </cell>
        </row>
        <row r="7">
          <cell r="B7" t="str">
            <v>P9</v>
          </cell>
          <cell r="C7" t="str">
            <v>PL-9</v>
          </cell>
          <cell r="E7">
            <v>70.650000000000006</v>
          </cell>
        </row>
        <row r="8">
          <cell r="B8" t="str">
            <v>P12</v>
          </cell>
          <cell r="C8" t="str">
            <v>PL-12</v>
          </cell>
          <cell r="E8">
            <v>94.2</v>
          </cell>
        </row>
        <row r="9">
          <cell r="B9" t="str">
            <v>P16</v>
          </cell>
          <cell r="C9" t="str">
            <v>PL-16</v>
          </cell>
          <cell r="E9">
            <v>125.6</v>
          </cell>
        </row>
        <row r="10">
          <cell r="B10" t="str">
            <v>P19</v>
          </cell>
          <cell r="C10" t="str">
            <v>PL-19</v>
          </cell>
          <cell r="E10">
            <v>149.19999999999999</v>
          </cell>
        </row>
        <row r="11">
          <cell r="B11" t="str">
            <v>P22</v>
          </cell>
          <cell r="C11" t="str">
            <v>PL-22</v>
          </cell>
          <cell r="E11">
            <v>172.7</v>
          </cell>
        </row>
        <row r="12">
          <cell r="B12" t="str">
            <v>P22</v>
          </cell>
          <cell r="C12" t="str">
            <v>PL-22</v>
          </cell>
          <cell r="E12">
            <v>172.7</v>
          </cell>
        </row>
        <row r="13">
          <cell r="B13" t="str">
            <v>CH3</v>
          </cell>
          <cell r="C13" t="str">
            <v>CHP-3.2</v>
          </cell>
          <cell r="E13">
            <v>26.79</v>
          </cell>
        </row>
        <row r="15">
          <cell r="B15" t="str">
            <v>□66</v>
          </cell>
          <cell r="C15" t="str">
            <v>□-500x500</v>
          </cell>
          <cell r="D15" t="str">
            <v>x19</v>
          </cell>
          <cell r="E15">
            <v>277</v>
          </cell>
        </row>
        <row r="16">
          <cell r="B16" t="str">
            <v>H32</v>
          </cell>
          <cell r="C16" t="str">
            <v>H-582x300</v>
          </cell>
          <cell r="D16" t="str">
            <v>x12x17</v>
          </cell>
          <cell r="E16">
            <v>137</v>
          </cell>
        </row>
        <row r="17">
          <cell r="B17" t="str">
            <v>H28</v>
          </cell>
          <cell r="C17" t="str">
            <v>H-390x300</v>
          </cell>
          <cell r="D17" t="str">
            <v>x10x16</v>
          </cell>
          <cell r="E17">
            <v>107</v>
          </cell>
        </row>
        <row r="18">
          <cell r="B18" t="str">
            <v>H51</v>
          </cell>
          <cell r="C18" t="str">
            <v>H-300x300</v>
          </cell>
          <cell r="D18" t="str">
            <v>x10x15</v>
          </cell>
          <cell r="E18">
            <v>94</v>
          </cell>
        </row>
        <row r="19">
          <cell r="B19" t="str">
            <v>H25</v>
          </cell>
          <cell r="C19" t="str">
            <v>H-244x175</v>
          </cell>
          <cell r="D19" t="str">
            <v>x7x11</v>
          </cell>
          <cell r="E19">
            <v>44.1</v>
          </cell>
        </row>
        <row r="21">
          <cell r="B21" t="str">
            <v>H37</v>
          </cell>
          <cell r="C21" t="str">
            <v>H-792x300</v>
          </cell>
          <cell r="D21" t="str">
            <v>x14x22</v>
          </cell>
          <cell r="E21">
            <v>191</v>
          </cell>
        </row>
        <row r="22">
          <cell r="B22" t="str">
            <v>H15</v>
          </cell>
          <cell r="C22" t="str">
            <v>H-446x199</v>
          </cell>
          <cell r="D22" t="str">
            <v>x8x12</v>
          </cell>
          <cell r="E22">
            <v>66.2</v>
          </cell>
        </row>
        <row r="23">
          <cell r="B23" t="str">
            <v>H9</v>
          </cell>
          <cell r="C23" t="str">
            <v>H-298x149</v>
          </cell>
          <cell r="D23" t="str">
            <v>x5.5x8</v>
          </cell>
          <cell r="E23">
            <v>32</v>
          </cell>
        </row>
        <row r="24">
          <cell r="B24" t="str">
            <v>H13</v>
          </cell>
          <cell r="C24" t="str">
            <v>H-396x199</v>
          </cell>
          <cell r="D24" t="str">
            <v>x7x11</v>
          </cell>
          <cell r="E24">
            <v>56.6</v>
          </cell>
        </row>
        <row r="25">
          <cell r="B25" t="str">
            <v>H7</v>
          </cell>
          <cell r="C25" t="str">
            <v>H-248x124</v>
          </cell>
          <cell r="D25" t="str">
            <v>x5x8</v>
          </cell>
          <cell r="E25">
            <v>25.7</v>
          </cell>
        </row>
        <row r="27">
          <cell r="B27" t="str">
            <v>H5</v>
          </cell>
          <cell r="C27" t="str">
            <v>H-198x99</v>
          </cell>
          <cell r="D27" t="str">
            <v>x4.5x7</v>
          </cell>
          <cell r="E27">
            <v>18.2</v>
          </cell>
        </row>
        <row r="29">
          <cell r="B29" t="str">
            <v>H8</v>
          </cell>
          <cell r="C29" t="str">
            <v>H-250x125</v>
          </cell>
          <cell r="D29" t="str">
            <v>x6x9</v>
          </cell>
          <cell r="E29">
            <v>29.6</v>
          </cell>
        </row>
        <row r="30">
          <cell r="B30" t="str">
            <v>H11</v>
          </cell>
          <cell r="C30" t="str">
            <v>H-346x174</v>
          </cell>
          <cell r="D30" t="str">
            <v>x6x9</v>
          </cell>
          <cell r="E30">
            <v>41.4</v>
          </cell>
        </row>
        <row r="31">
          <cell r="B31" t="str">
            <v>H35</v>
          </cell>
          <cell r="C31" t="str">
            <v>H-692x300</v>
          </cell>
          <cell r="D31" t="str">
            <v>x13x20</v>
          </cell>
          <cell r="E31">
            <v>166</v>
          </cell>
        </row>
        <row r="32">
          <cell r="B32" t="str">
            <v>H42</v>
          </cell>
          <cell r="C32" t="str">
            <v>H-100x100</v>
          </cell>
          <cell r="D32" t="str">
            <v>x6x8</v>
          </cell>
          <cell r="E32">
            <v>17.2</v>
          </cell>
        </row>
        <row r="33">
          <cell r="B33" t="str">
            <v>□25</v>
          </cell>
          <cell r="C33" t="str">
            <v>□-125x125</v>
          </cell>
          <cell r="D33" t="str">
            <v>x3.2</v>
          </cell>
          <cell r="E33">
            <v>12</v>
          </cell>
        </row>
        <row r="34">
          <cell r="B34" t="str">
            <v>H17</v>
          </cell>
          <cell r="C34" t="str">
            <v>H-496x199</v>
          </cell>
          <cell r="D34" t="str">
            <v>x9x14</v>
          </cell>
          <cell r="E34">
            <v>79.5</v>
          </cell>
        </row>
        <row r="36">
          <cell r="B36" t="str">
            <v>H27</v>
          </cell>
          <cell r="C36" t="str">
            <v>H-340x250</v>
          </cell>
          <cell r="D36" t="str">
            <v>x9x14</v>
          </cell>
          <cell r="E36">
            <v>79.7</v>
          </cell>
        </row>
        <row r="37">
          <cell r="B37" t="str">
            <v>H26</v>
          </cell>
          <cell r="C37" t="str">
            <v>H-294x200</v>
          </cell>
          <cell r="D37" t="str">
            <v>x8x12</v>
          </cell>
          <cell r="E37">
            <v>56.8</v>
          </cell>
        </row>
        <row r="38">
          <cell r="B38" t="str">
            <v>□19</v>
          </cell>
          <cell r="C38" t="str">
            <v>□-100x100</v>
          </cell>
          <cell r="D38" t="str">
            <v>x3.2</v>
          </cell>
          <cell r="E38">
            <v>9.52</v>
          </cell>
        </row>
        <row r="40">
          <cell r="B40" t="str">
            <v>H44</v>
          </cell>
          <cell r="C40" t="str">
            <v>H-150x150</v>
          </cell>
          <cell r="D40" t="str">
            <v>x7x10</v>
          </cell>
          <cell r="E40">
            <v>31.5</v>
          </cell>
        </row>
        <row r="41">
          <cell r="B41" t="str">
            <v>H42</v>
          </cell>
          <cell r="C41" t="str">
            <v>H-100x100</v>
          </cell>
          <cell r="D41" t="str">
            <v>x6x8</v>
          </cell>
          <cell r="E41">
            <v>17.2</v>
          </cell>
        </row>
        <row r="43">
          <cell r="B43" t="str">
            <v>□40</v>
          </cell>
          <cell r="C43" t="str">
            <v>□-200x200</v>
          </cell>
          <cell r="D43" t="str">
            <v>x8</v>
          </cell>
          <cell r="E43">
            <v>46.9</v>
          </cell>
        </row>
        <row r="44">
          <cell r="B44" t="str">
            <v>□39</v>
          </cell>
          <cell r="C44" t="str">
            <v>□-200x200</v>
          </cell>
          <cell r="D44" t="str">
            <v>x6</v>
          </cell>
          <cell r="E44">
            <v>35.799999999999997</v>
          </cell>
        </row>
        <row r="45">
          <cell r="B45" t="str">
            <v>□37</v>
          </cell>
          <cell r="C45" t="str">
            <v>□-175x175</v>
          </cell>
          <cell r="D45" t="str">
            <v>x6</v>
          </cell>
          <cell r="E45">
            <v>31.1</v>
          </cell>
        </row>
        <row r="46">
          <cell r="B46" t="str">
            <v>□26</v>
          </cell>
          <cell r="C46" t="str">
            <v>□-125x125</v>
          </cell>
          <cell r="D46" t="str">
            <v>x4.5</v>
          </cell>
          <cell r="E46">
            <v>16.600000000000001</v>
          </cell>
        </row>
        <row r="47">
          <cell r="B47" t="str">
            <v>L17</v>
          </cell>
          <cell r="C47" t="str">
            <v>L-75x75</v>
          </cell>
          <cell r="D47" t="str">
            <v>x9</v>
          </cell>
          <cell r="E47">
            <v>9.9600000000000009</v>
          </cell>
        </row>
        <row r="48">
          <cell r="B48" t="str">
            <v>L16</v>
          </cell>
          <cell r="C48" t="str">
            <v>L-75x75</v>
          </cell>
          <cell r="D48" t="str">
            <v>x6</v>
          </cell>
          <cell r="E48">
            <v>6.85</v>
          </cell>
        </row>
        <row r="49">
          <cell r="B49" t="str">
            <v>L18</v>
          </cell>
          <cell r="C49" t="str">
            <v>L-75x75</v>
          </cell>
          <cell r="D49" t="str">
            <v>x12</v>
          </cell>
          <cell r="E49">
            <v>13</v>
          </cell>
        </row>
        <row r="50">
          <cell r="B50" t="str">
            <v>L13</v>
          </cell>
          <cell r="C50" t="str">
            <v>L-65x65</v>
          </cell>
          <cell r="D50" t="str">
            <v>x6</v>
          </cell>
          <cell r="E50">
            <v>5.91</v>
          </cell>
        </row>
        <row r="51">
          <cell r="B51" t="str">
            <v>φ6</v>
          </cell>
          <cell r="C51" t="str">
            <v>φ16</v>
          </cell>
          <cell r="E51">
            <v>1.58</v>
          </cell>
        </row>
        <row r="52">
          <cell r="B52" t="str">
            <v>CT1</v>
          </cell>
          <cell r="C52" t="str">
            <v>CT-198x199</v>
          </cell>
          <cell r="D52" t="str">
            <v>x7x11</v>
          </cell>
          <cell r="E52">
            <v>28.3</v>
          </cell>
        </row>
        <row r="54">
          <cell r="B54" t="str">
            <v>H18</v>
          </cell>
          <cell r="C54" t="str">
            <v>H-500x200</v>
          </cell>
          <cell r="D54" t="str">
            <v>x10x16</v>
          </cell>
          <cell r="E54">
            <v>89.6</v>
          </cell>
        </row>
        <row r="56">
          <cell r="B56" t="str">
            <v>［9</v>
          </cell>
          <cell r="C56" t="str">
            <v>［-250x90</v>
          </cell>
          <cell r="D56" t="str">
            <v>x9x13</v>
          </cell>
          <cell r="E56">
            <v>34.6</v>
          </cell>
        </row>
        <row r="57">
          <cell r="B57" t="str">
            <v>L9</v>
          </cell>
          <cell r="C57" t="str">
            <v>L-50x50</v>
          </cell>
          <cell r="D57" t="str">
            <v>x6</v>
          </cell>
          <cell r="E57">
            <v>4.43</v>
          </cell>
        </row>
        <row r="58">
          <cell r="B58" t="str">
            <v>CH4</v>
          </cell>
          <cell r="C58" t="str">
            <v>CHP-4.5</v>
          </cell>
          <cell r="E58">
            <v>36.99</v>
          </cell>
        </row>
        <row r="59">
          <cell r="B59" t="str">
            <v>〇30</v>
          </cell>
          <cell r="C59" t="str">
            <v>〇-139.8</v>
          </cell>
          <cell r="D59" t="str">
            <v>x4.5</v>
          </cell>
          <cell r="E59">
            <v>15</v>
          </cell>
        </row>
      </sheetData>
      <sheetData sheetId="8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目次 佐竹案"/>
      <sheetName val="全連用その１"/>
      <sheetName val="全連用その２"/>
      <sheetName val="全連用その３"/>
      <sheetName val="全連用その４"/>
      <sheetName val="02B 黒石"/>
      <sheetName val="07A 田島下郷"/>
      <sheetName val="07B 福島西部"/>
      <sheetName val="09C 安蘇"/>
      <sheetName val="09D 芳賀中部"/>
      <sheetName val="13H 奥多摩"/>
      <sheetName val="15D 上越"/>
      <sheetName val="19B 中巨摩"/>
      <sheetName val="麻生町"/>
      <sheetName val="22E 熱海"/>
      <sheetName val="24C 熊野"/>
      <sheetName val="24D 河芸"/>
      <sheetName val="30A 南部町"/>
      <sheetName val="34C 賀茂"/>
      <sheetName val="42B 勝本"/>
      <sheetName val="47B 本部"/>
      <sheetName val="基本単価表"/>
      <sheetName val="フォーマット"/>
      <sheetName val="質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B7" t="str">
            <v>①</v>
          </cell>
          <cell r="C7" t="str">
            <v>HF30CL</v>
          </cell>
          <cell r="D7">
            <v>1000</v>
          </cell>
        </row>
        <row r="8">
          <cell r="B8" t="str">
            <v>②</v>
          </cell>
          <cell r="C8" t="str">
            <v>HF30I</v>
          </cell>
          <cell r="D8">
            <v>1030</v>
          </cell>
        </row>
        <row r="9">
          <cell r="B9" t="str">
            <v>③</v>
          </cell>
          <cell r="C9" t="str">
            <v>HN5L</v>
          </cell>
          <cell r="D9">
            <v>1050</v>
          </cell>
        </row>
        <row r="10">
          <cell r="B10" t="str">
            <v>④</v>
          </cell>
          <cell r="C10" t="str">
            <v>SCH11</v>
          </cell>
          <cell r="D10">
            <v>1050</v>
          </cell>
        </row>
        <row r="11">
          <cell r="B11" t="str">
            <v>⑤</v>
          </cell>
          <cell r="C11" t="str">
            <v>SCH12</v>
          </cell>
          <cell r="D11">
            <v>1090</v>
          </cell>
        </row>
        <row r="12">
          <cell r="B12" t="str">
            <v>⑥</v>
          </cell>
          <cell r="C12" t="str">
            <v>HF30IW</v>
          </cell>
          <cell r="D12">
            <v>1100</v>
          </cell>
        </row>
        <row r="14">
          <cell r="B14" t="str">
            <v xml:space="preserve">  2.耐熱鋳物(中央仕切金物除く)</v>
          </cell>
        </row>
        <row r="15">
          <cell r="B15" t="str">
            <v>①</v>
          </cell>
          <cell r="C15" t="str">
            <v>HF30CL</v>
          </cell>
          <cell r="D15">
            <v>900</v>
          </cell>
        </row>
        <row r="16">
          <cell r="B16" t="str">
            <v>②</v>
          </cell>
          <cell r="C16" t="str">
            <v>SCH11</v>
          </cell>
          <cell r="D16">
            <v>1050</v>
          </cell>
        </row>
      </sheetData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43B43-36D8-4DF2-92B5-05444B082AC7}">
  <sheetPr>
    <pageSetUpPr fitToPage="1"/>
  </sheetPr>
  <dimension ref="A1:K17"/>
  <sheetViews>
    <sheetView showGridLines="0" zoomScaleNormal="100" workbookViewId="0">
      <selection activeCell="L10" sqref="L10"/>
    </sheetView>
  </sheetViews>
  <sheetFormatPr defaultColWidth="9" defaultRowHeight="14.25" x14ac:dyDescent="0.4"/>
  <cols>
    <col min="1" max="1" width="20.875" style="345" customWidth="1"/>
    <col min="2" max="2" width="1.625" style="345" customWidth="1"/>
    <col min="3" max="3" width="18.625" style="345" customWidth="1"/>
    <col min="4" max="4" width="6.375" style="345" customWidth="1"/>
    <col min="5" max="5" width="4.5" style="345" customWidth="1"/>
    <col min="6" max="6" width="14.125" style="345" customWidth="1"/>
    <col min="7" max="7" width="1.625" style="345" customWidth="1"/>
    <col min="8" max="8" width="13.375" style="345" customWidth="1"/>
    <col min="9" max="9" width="7.125" style="345" customWidth="1"/>
    <col min="10" max="10" width="2.125" style="345" customWidth="1"/>
    <col min="11" max="12" width="40.875" style="345" customWidth="1"/>
    <col min="13" max="16384" width="9" style="345"/>
  </cols>
  <sheetData>
    <row r="1" spans="1:11" ht="14.25" customHeight="1" x14ac:dyDescent="0.4">
      <c r="F1" s="363"/>
      <c r="G1" s="363"/>
      <c r="H1" s="363"/>
      <c r="I1" s="346"/>
    </row>
    <row r="2" spans="1:11" ht="14.25" customHeight="1" x14ac:dyDescent="0.4">
      <c r="F2" s="363"/>
      <c r="G2" s="363"/>
      <c r="H2" s="363"/>
      <c r="I2" s="346"/>
    </row>
    <row r="3" spans="1:11" ht="14.25" customHeight="1" x14ac:dyDescent="0.4">
      <c r="F3" s="363"/>
      <c r="G3" s="363"/>
      <c r="H3" s="363"/>
      <c r="I3" s="346"/>
    </row>
    <row r="4" spans="1:11" x14ac:dyDescent="0.4">
      <c r="K4" s="347"/>
    </row>
    <row r="5" spans="1:11" ht="9" customHeight="1" x14ac:dyDescent="0.4">
      <c r="A5" s="364" t="s">
        <v>963</v>
      </c>
      <c r="B5" s="348"/>
      <c r="C5" s="348"/>
      <c r="D5" s="348"/>
      <c r="E5" s="348"/>
      <c r="F5" s="348"/>
      <c r="G5" s="348"/>
      <c r="H5" s="348"/>
      <c r="I5" s="348"/>
      <c r="J5" s="348"/>
      <c r="K5" s="349"/>
    </row>
    <row r="6" spans="1:11" ht="43.5" customHeight="1" x14ac:dyDescent="0.4">
      <c r="A6" s="365"/>
      <c r="C6" s="366" t="s">
        <v>975</v>
      </c>
      <c r="D6" s="366"/>
      <c r="E6" s="366"/>
      <c r="F6" s="366"/>
      <c r="G6" s="366"/>
      <c r="H6" s="366"/>
      <c r="I6" s="366"/>
      <c r="J6" s="366"/>
      <c r="K6" s="367"/>
    </row>
    <row r="7" spans="1:11" ht="5.0999999999999996" customHeight="1" x14ac:dyDescent="0.4">
      <c r="A7" s="368" t="s">
        <v>964</v>
      </c>
      <c r="B7" s="350"/>
      <c r="C7" s="350"/>
      <c r="D7" s="350"/>
      <c r="E7" s="350"/>
      <c r="F7" s="350"/>
      <c r="G7" s="350"/>
      <c r="H7" s="350"/>
      <c r="I7" s="350"/>
      <c r="J7" s="350"/>
      <c r="K7" s="351"/>
    </row>
    <row r="8" spans="1:11" ht="36" customHeight="1" x14ac:dyDescent="0.4">
      <c r="A8" s="365"/>
      <c r="B8" s="352"/>
      <c r="C8" s="369" t="s">
        <v>976</v>
      </c>
      <c r="D8" s="370"/>
      <c r="E8" s="370"/>
      <c r="F8" s="370"/>
      <c r="G8" s="370"/>
      <c r="H8" s="370"/>
      <c r="I8" s="370"/>
      <c r="J8" s="370"/>
      <c r="K8" s="371"/>
    </row>
    <row r="9" spans="1:11" ht="38.1" customHeight="1" x14ac:dyDescent="0.4">
      <c r="A9" s="353" t="s">
        <v>965</v>
      </c>
      <c r="B9" s="354"/>
      <c r="C9" s="399" t="s">
        <v>966</v>
      </c>
      <c r="D9" s="400" t="s">
        <v>967</v>
      </c>
      <c r="E9" s="401">
        <v>46471</v>
      </c>
      <c r="F9" s="402"/>
      <c r="G9" s="355"/>
      <c r="H9" s="361" t="s">
        <v>968</v>
      </c>
      <c r="I9" s="362"/>
      <c r="J9" s="354"/>
      <c r="K9" s="356" t="s">
        <v>969</v>
      </c>
    </row>
    <row r="10" spans="1:11" ht="30.95" customHeight="1" x14ac:dyDescent="0.4">
      <c r="A10" s="353" t="s">
        <v>970</v>
      </c>
      <c r="B10" s="354"/>
      <c r="C10" s="378" t="s">
        <v>971</v>
      </c>
      <c r="D10" s="378"/>
      <c r="E10" s="378"/>
      <c r="F10" s="378"/>
      <c r="G10" s="379"/>
      <c r="H10" s="361" t="s">
        <v>972</v>
      </c>
      <c r="I10" s="362"/>
      <c r="J10" s="354"/>
      <c r="K10" s="356"/>
    </row>
    <row r="11" spans="1:11" ht="30.95" customHeight="1" x14ac:dyDescent="0.4">
      <c r="A11" s="353"/>
      <c r="B11" s="354"/>
      <c r="C11" s="380"/>
      <c r="D11" s="380"/>
      <c r="E11" s="380"/>
      <c r="F11" s="380"/>
      <c r="G11" s="380"/>
      <c r="H11" s="380"/>
      <c r="I11" s="380"/>
      <c r="J11" s="380"/>
      <c r="K11" s="381"/>
    </row>
    <row r="12" spans="1:11" ht="30.95" customHeight="1" x14ac:dyDescent="0.4">
      <c r="A12" s="353"/>
      <c r="B12" s="382"/>
      <c r="C12" s="383"/>
      <c r="D12" s="383"/>
      <c r="E12" s="383"/>
      <c r="F12" s="383"/>
      <c r="G12" s="384"/>
      <c r="H12" s="385"/>
      <c r="I12" s="362"/>
      <c r="J12" s="354"/>
      <c r="K12" s="357"/>
    </row>
    <row r="13" spans="1:11" ht="8.1" customHeight="1" x14ac:dyDescent="0.4">
      <c r="A13" s="368" t="s">
        <v>973</v>
      </c>
      <c r="B13" s="373"/>
      <c r="C13" s="373"/>
      <c r="D13" s="373"/>
      <c r="E13" s="373"/>
      <c r="F13" s="373"/>
      <c r="G13" s="373"/>
      <c r="H13" s="373"/>
      <c r="I13" s="373"/>
      <c r="J13" s="373"/>
      <c r="K13" s="374"/>
    </row>
    <row r="14" spans="1:11" ht="95.1" customHeight="1" x14ac:dyDescent="0.4">
      <c r="A14" s="365"/>
      <c r="B14" s="352"/>
      <c r="C14" s="386"/>
      <c r="D14" s="387"/>
      <c r="E14" s="387"/>
      <c r="F14" s="387"/>
      <c r="G14" s="387"/>
      <c r="H14" s="387"/>
      <c r="I14" s="387"/>
      <c r="J14" s="387"/>
      <c r="K14" s="388"/>
    </row>
    <row r="15" spans="1:11" ht="8.1" customHeight="1" x14ac:dyDescent="0.4">
      <c r="A15" s="368" t="s">
        <v>974</v>
      </c>
      <c r="B15" s="373"/>
      <c r="C15" s="373"/>
      <c r="D15" s="373"/>
      <c r="E15" s="373"/>
      <c r="F15" s="373"/>
      <c r="G15" s="373"/>
      <c r="H15" s="373"/>
      <c r="I15" s="373"/>
      <c r="J15" s="373"/>
      <c r="K15" s="374"/>
    </row>
    <row r="16" spans="1:11" ht="128.25" customHeight="1" x14ac:dyDescent="0.4">
      <c r="A16" s="372"/>
      <c r="B16" s="358"/>
      <c r="C16" s="375"/>
      <c r="D16" s="376"/>
      <c r="E16" s="376"/>
      <c r="F16" s="376"/>
      <c r="G16" s="376"/>
      <c r="H16" s="376"/>
      <c r="I16" s="376"/>
      <c r="J16" s="376"/>
      <c r="K16" s="377"/>
    </row>
    <row r="17" spans="1:11" x14ac:dyDescent="0.4">
      <c r="A17" s="359"/>
      <c r="K17" s="360"/>
    </row>
  </sheetData>
  <mergeCells count="18">
    <mergeCell ref="A15:A16"/>
    <mergeCell ref="B15:K15"/>
    <mergeCell ref="C16:K16"/>
    <mergeCell ref="C10:G10"/>
    <mergeCell ref="H10:I10"/>
    <mergeCell ref="C11:K11"/>
    <mergeCell ref="B12:G12"/>
    <mergeCell ref="H12:I12"/>
    <mergeCell ref="A13:A14"/>
    <mergeCell ref="B13:K13"/>
    <mergeCell ref="C14:K14"/>
    <mergeCell ref="E9:F9"/>
    <mergeCell ref="H9:I9"/>
    <mergeCell ref="F1:H3"/>
    <mergeCell ref="A5:A6"/>
    <mergeCell ref="C6:K6"/>
    <mergeCell ref="A7:A8"/>
    <mergeCell ref="C8:K8"/>
  </mergeCells>
  <phoneticPr fontId="8"/>
  <printOptions horizontalCentered="1"/>
  <pageMargins left="0.78740157480314965" right="0.78740157480314965" top="0.70866141732283472" bottom="0.43307086614173229" header="0.51181102362204722" footer="0.27559055118110237"/>
  <pageSetup paperSize="9" scale="88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585E-0B30-4F1A-B343-B726B44E8E13}">
  <sheetPr>
    <tabColor rgb="FFFF0000"/>
    <pageSetUpPr autoPageBreaks="0" fitToPage="1"/>
  </sheetPr>
  <dimension ref="A1:S33"/>
  <sheetViews>
    <sheetView view="pageBreakPreview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486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126</v>
      </c>
      <c r="C5" s="27"/>
      <c r="D5" s="28">
        <v>1</v>
      </c>
      <c r="E5" s="29" t="s">
        <v>9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>
        <v>2</v>
      </c>
      <c r="B7" s="140" t="s">
        <v>759</v>
      </c>
      <c r="C7" s="27"/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>
        <v>3</v>
      </c>
      <c r="B9" s="140" t="s">
        <v>760</v>
      </c>
      <c r="C9" s="27"/>
      <c r="D9" s="28">
        <v>1</v>
      </c>
      <c r="E9" s="29" t="s">
        <v>9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140"/>
      <c r="C11" s="27"/>
      <c r="D11" s="28"/>
      <c r="E11" s="29"/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140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1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4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0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84273-F5A3-4FEC-AAB8-1FB17D6BE81B}">
  <sheetPr>
    <tabColor rgb="FFFFFF00"/>
    <pageSetUpPr autoPageBreaks="0"/>
  </sheetPr>
  <dimension ref="B1:M225"/>
  <sheetViews>
    <sheetView view="pageBreakPreview" topLeftCell="A118" zoomScale="85" zoomScaleNormal="85" zoomScaleSheetLayoutView="85" workbookViewId="0">
      <selection activeCell="O149" sqref="O149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ht="21" customHeight="1" x14ac:dyDescent="0.4">
      <c r="B1" s="1" t="s">
        <v>128</v>
      </c>
      <c r="G1" s="3"/>
    </row>
    <row r="2" spans="2:13" ht="25.5" customHeight="1" x14ac:dyDescent="0.4">
      <c r="B2" s="228" t="s">
        <v>129</v>
      </c>
      <c r="C2" s="8"/>
      <c r="D2" s="8"/>
      <c r="E2" s="9"/>
      <c r="F2" s="10"/>
      <c r="G2" s="8"/>
      <c r="H2" s="11"/>
      <c r="I2" s="12"/>
      <c r="J2" s="13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6.149999999999999" customHeight="1" x14ac:dyDescent="0.4">
      <c r="B4" s="7" t="s">
        <v>130</v>
      </c>
      <c r="C4" s="60" t="s">
        <v>131</v>
      </c>
      <c r="D4" s="152"/>
      <c r="E4" s="61"/>
      <c r="F4" s="23"/>
      <c r="G4" s="24"/>
      <c r="H4" s="25"/>
      <c r="I4" s="393" t="s">
        <v>737</v>
      </c>
      <c r="J4" s="394"/>
      <c r="L4" s="3">
        <v>1</v>
      </c>
      <c r="M4" s="26"/>
    </row>
    <row r="5" spans="2:13" ht="16.149999999999999" customHeight="1" x14ac:dyDescent="0.4">
      <c r="B5" s="27" t="s">
        <v>133</v>
      </c>
      <c r="C5" s="63" t="s">
        <v>134</v>
      </c>
      <c r="D5" s="63" t="s">
        <v>135</v>
      </c>
      <c r="E5" s="64">
        <v>1</v>
      </c>
      <c r="F5" s="29" t="s">
        <v>70</v>
      </c>
      <c r="G5" s="65"/>
      <c r="H5" s="31"/>
      <c r="I5" s="337">
        <v>651</v>
      </c>
      <c r="J5" s="334" t="s">
        <v>136</v>
      </c>
      <c r="L5" s="3">
        <v>2</v>
      </c>
      <c r="M5" s="26"/>
    </row>
    <row r="6" spans="2:13" ht="16.149999999999999" customHeight="1" x14ac:dyDescent="0.4">
      <c r="B6" s="7"/>
      <c r="C6" s="70" t="s">
        <v>137</v>
      </c>
      <c r="D6" s="60"/>
      <c r="E6" s="61"/>
      <c r="F6" s="23"/>
      <c r="G6" s="24"/>
      <c r="H6" s="25"/>
      <c r="I6" s="393" t="s">
        <v>737</v>
      </c>
      <c r="J6" s="394"/>
      <c r="L6" s="3">
        <v>3</v>
      </c>
      <c r="M6" s="26"/>
    </row>
    <row r="7" spans="2:13" ht="16.149999999999999" customHeight="1" x14ac:dyDescent="0.4">
      <c r="B7" s="27"/>
      <c r="C7" s="63"/>
      <c r="D7" s="121"/>
      <c r="E7" s="64">
        <v>1</v>
      </c>
      <c r="F7" s="29" t="s">
        <v>70</v>
      </c>
      <c r="G7" s="65"/>
      <c r="H7" s="31"/>
      <c r="I7" s="338">
        <v>55.6</v>
      </c>
      <c r="J7" s="334" t="s">
        <v>404</v>
      </c>
      <c r="L7" s="3">
        <v>4</v>
      </c>
      <c r="M7" s="26"/>
    </row>
    <row r="8" spans="2:13" ht="16.149999999999999" customHeight="1" x14ac:dyDescent="0.4">
      <c r="B8" s="7"/>
      <c r="C8" s="7" t="s">
        <v>138</v>
      </c>
      <c r="D8" s="70" t="s">
        <v>133</v>
      </c>
      <c r="E8" s="61"/>
      <c r="F8" s="23"/>
      <c r="G8" s="24"/>
      <c r="H8" s="25"/>
      <c r="I8" s="393" t="s">
        <v>737</v>
      </c>
      <c r="J8" s="394"/>
      <c r="L8" s="3">
        <v>5</v>
      </c>
      <c r="M8" s="26"/>
    </row>
    <row r="9" spans="2:13" ht="16.149999999999999" customHeight="1" x14ac:dyDescent="0.4">
      <c r="B9" s="27"/>
      <c r="C9" s="27"/>
      <c r="D9" s="63" t="s">
        <v>139</v>
      </c>
      <c r="E9" s="64">
        <v>1</v>
      </c>
      <c r="F9" s="29" t="s">
        <v>70</v>
      </c>
      <c r="G9" s="65"/>
      <c r="H9" s="31"/>
      <c r="I9" s="84">
        <v>651</v>
      </c>
      <c r="J9" s="334" t="s">
        <v>278</v>
      </c>
      <c r="L9" s="3">
        <v>6</v>
      </c>
      <c r="M9" s="26"/>
    </row>
    <row r="10" spans="2:13" ht="16.149999999999999" customHeight="1" x14ac:dyDescent="0.4">
      <c r="B10" s="7"/>
      <c r="C10" s="70"/>
      <c r="D10" s="60"/>
      <c r="E10" s="61"/>
      <c r="F10" s="23"/>
      <c r="G10" s="24"/>
      <c r="H10" s="25"/>
      <c r="I10" s="11"/>
      <c r="J10" s="43"/>
      <c r="L10" s="3">
        <v>7</v>
      </c>
      <c r="M10" s="26"/>
    </row>
    <row r="11" spans="2:13" ht="16.149999999999999" customHeight="1" x14ac:dyDescent="0.4">
      <c r="B11" s="27"/>
      <c r="C11" s="63"/>
      <c r="D11" s="121"/>
      <c r="E11" s="64"/>
      <c r="F11" s="29"/>
      <c r="G11" s="65"/>
      <c r="H11" s="31"/>
      <c r="I11" s="181"/>
      <c r="J11" s="40"/>
      <c r="L11" s="3">
        <v>8</v>
      </c>
      <c r="M11" s="26"/>
    </row>
    <row r="12" spans="2:13" ht="16.149999999999999" customHeight="1" x14ac:dyDescent="0.4">
      <c r="B12" s="21" t="s">
        <v>219</v>
      </c>
      <c r="C12" s="60" t="s">
        <v>220</v>
      </c>
      <c r="D12" s="60" t="s">
        <v>221</v>
      </c>
      <c r="E12" s="61"/>
      <c r="F12" s="23"/>
      <c r="G12" s="24"/>
      <c r="H12" s="25"/>
      <c r="I12" s="34"/>
      <c r="J12" s="43"/>
      <c r="L12" s="3">
        <v>9</v>
      </c>
      <c r="M12" s="26"/>
    </row>
    <row r="13" spans="2:13" ht="16.149999999999999" customHeight="1" x14ac:dyDescent="0.4">
      <c r="B13" s="27" t="s">
        <v>133</v>
      </c>
      <c r="C13" s="63"/>
      <c r="D13" s="63"/>
      <c r="E13" s="64">
        <v>321</v>
      </c>
      <c r="F13" s="29" t="s">
        <v>140</v>
      </c>
      <c r="G13" s="65"/>
      <c r="H13" s="31"/>
      <c r="I13" s="181"/>
      <c r="J13" s="40"/>
      <c r="L13" s="3">
        <v>10</v>
      </c>
      <c r="M13" s="26"/>
    </row>
    <row r="14" spans="2:13" ht="15.6" customHeight="1" x14ac:dyDescent="0.4">
      <c r="B14" s="7"/>
      <c r="C14" s="70"/>
      <c r="D14" s="60" t="s">
        <v>277</v>
      </c>
      <c r="E14" s="61"/>
      <c r="F14" s="23"/>
      <c r="G14" s="24"/>
      <c r="H14" s="25"/>
      <c r="I14" s="85"/>
      <c r="J14" s="37"/>
      <c r="L14" s="3">
        <v>11</v>
      </c>
      <c r="M14" s="26"/>
    </row>
    <row r="15" spans="2:13" ht="16.149999999999999" customHeight="1" x14ac:dyDescent="0.4">
      <c r="B15" s="27"/>
      <c r="C15" s="63"/>
      <c r="D15" s="63"/>
      <c r="E15" s="64">
        <v>14.8</v>
      </c>
      <c r="F15" s="29" t="s">
        <v>278</v>
      </c>
      <c r="G15" s="65"/>
      <c r="H15" s="31"/>
      <c r="I15" s="181"/>
      <c r="J15" s="40"/>
      <c r="L15" s="3">
        <v>12</v>
      </c>
      <c r="M15" s="26"/>
    </row>
    <row r="16" spans="2:13" ht="16.149999999999999" customHeight="1" x14ac:dyDescent="0.4">
      <c r="B16" s="21"/>
      <c r="C16" s="60"/>
      <c r="D16" s="60"/>
      <c r="E16" s="61"/>
      <c r="F16" s="23"/>
      <c r="G16" s="24"/>
      <c r="H16" s="25"/>
      <c r="I16" s="85"/>
      <c r="J16" s="37"/>
      <c r="L16" s="3">
        <v>13</v>
      </c>
      <c r="M16" s="26"/>
    </row>
    <row r="17" spans="2:13" ht="16.149999999999999" customHeight="1" x14ac:dyDescent="0.4">
      <c r="B17" s="27"/>
      <c r="C17" s="63"/>
      <c r="D17" s="63"/>
      <c r="E17" s="64"/>
      <c r="F17" s="29"/>
      <c r="G17" s="65"/>
      <c r="H17" s="31"/>
      <c r="I17" s="39"/>
      <c r="J17" s="40"/>
      <c r="L17" s="3">
        <v>14</v>
      </c>
      <c r="M17" s="26"/>
    </row>
    <row r="18" spans="2:13" ht="16.149999999999999" customHeight="1" x14ac:dyDescent="0.4">
      <c r="B18" s="21" t="s">
        <v>141</v>
      </c>
      <c r="C18" s="60"/>
      <c r="D18" s="60"/>
      <c r="E18" s="61"/>
      <c r="F18" s="23"/>
      <c r="G18" s="24"/>
      <c r="H18" s="25"/>
      <c r="I18" s="34"/>
      <c r="J18" s="37"/>
      <c r="L18" s="3">
        <v>15</v>
      </c>
      <c r="M18" s="26"/>
    </row>
    <row r="19" spans="2:13" ht="16.149999999999999" customHeight="1" x14ac:dyDescent="0.4">
      <c r="B19" s="27"/>
      <c r="C19" s="63"/>
      <c r="D19" s="63"/>
      <c r="E19" s="64">
        <v>1</v>
      </c>
      <c r="F19" s="29" t="s">
        <v>70</v>
      </c>
      <c r="G19" s="65"/>
      <c r="H19" s="31"/>
      <c r="I19" s="39"/>
      <c r="J19" s="40"/>
      <c r="L19" s="3">
        <v>16</v>
      </c>
      <c r="M19" s="26"/>
    </row>
    <row r="20" spans="2:13" ht="16.149999999999999" customHeight="1" x14ac:dyDescent="0.4">
      <c r="B20" s="21"/>
      <c r="C20" s="60"/>
      <c r="D20" s="60"/>
      <c r="E20" s="61"/>
      <c r="F20" s="23"/>
      <c r="G20" s="24"/>
      <c r="H20" s="25"/>
      <c r="I20" s="34"/>
      <c r="J20" s="43"/>
      <c r="L20" s="3">
        <v>17</v>
      </c>
      <c r="M20" s="26"/>
    </row>
    <row r="21" spans="2:13" ht="16.149999999999999" customHeight="1" x14ac:dyDescent="0.4">
      <c r="B21" s="27"/>
      <c r="C21" s="63"/>
      <c r="D21" s="63"/>
      <c r="E21" s="64"/>
      <c r="F21" s="29"/>
      <c r="G21" s="65"/>
      <c r="H21" s="31"/>
      <c r="I21" s="39"/>
      <c r="J21" s="40"/>
      <c r="L21" s="3">
        <v>18</v>
      </c>
      <c r="M21" s="26"/>
    </row>
    <row r="22" spans="2:13" ht="16.149999999999999" customHeight="1" x14ac:dyDescent="0.4">
      <c r="B22" s="7"/>
      <c r="C22" s="60"/>
      <c r="D22" s="60"/>
      <c r="E22" s="61"/>
      <c r="F22" s="23"/>
      <c r="G22" s="24"/>
      <c r="H22" s="25"/>
      <c r="I22" s="44"/>
      <c r="J22" s="37"/>
      <c r="L22" s="3">
        <v>19</v>
      </c>
      <c r="M22" s="26"/>
    </row>
    <row r="23" spans="2:13" ht="16.149999999999999" customHeight="1" x14ac:dyDescent="0.4">
      <c r="B23" s="27"/>
      <c r="C23" s="63"/>
      <c r="D23" s="63"/>
      <c r="E23" s="64"/>
      <c r="F23" s="29"/>
      <c r="G23" s="65"/>
      <c r="H23" s="31"/>
      <c r="I23" s="44"/>
      <c r="J23" s="40"/>
      <c r="L23" s="3">
        <v>20</v>
      </c>
      <c r="M23" s="26"/>
    </row>
    <row r="24" spans="2:13" ht="16.149999999999999" customHeight="1" x14ac:dyDescent="0.4">
      <c r="B24" s="7"/>
      <c r="C24" s="60"/>
      <c r="D24" s="60"/>
      <c r="E24" s="61"/>
      <c r="F24" s="23"/>
      <c r="G24" s="24"/>
      <c r="H24" s="25"/>
      <c r="I24" s="47"/>
      <c r="J24" s="37"/>
      <c r="L24" s="3">
        <v>21</v>
      </c>
      <c r="M24" s="26"/>
    </row>
    <row r="25" spans="2:13" ht="16.149999999999999" customHeight="1" x14ac:dyDescent="0.4">
      <c r="B25" s="27"/>
      <c r="C25" s="63"/>
      <c r="D25" s="63"/>
      <c r="E25" s="64"/>
      <c r="F25" s="29"/>
      <c r="G25" s="65"/>
      <c r="H25" s="31"/>
      <c r="I25" s="39"/>
      <c r="J25" s="40"/>
      <c r="L25" s="3">
        <v>22</v>
      </c>
      <c r="M25" s="26"/>
    </row>
    <row r="26" spans="2:13" s="58" customFormat="1" ht="16.149999999999999" customHeight="1" x14ac:dyDescent="0.4">
      <c r="B26" s="7"/>
      <c r="C26" s="60"/>
      <c r="D26" s="60"/>
      <c r="E26" s="61"/>
      <c r="F26" s="23"/>
      <c r="G26" s="24"/>
      <c r="H26" s="25"/>
      <c r="I26" s="34"/>
      <c r="J26" s="43"/>
      <c r="K26" s="1"/>
      <c r="L26" s="3">
        <v>23</v>
      </c>
      <c r="M26" s="77"/>
    </row>
    <row r="27" spans="2:13" s="58" customFormat="1" ht="16.149999999999999" customHeight="1" x14ac:dyDescent="0.4">
      <c r="B27" s="27"/>
      <c r="C27" s="63"/>
      <c r="D27" s="63"/>
      <c r="E27" s="64"/>
      <c r="F27" s="29"/>
      <c r="G27" s="65"/>
      <c r="H27" s="31"/>
      <c r="I27" s="39"/>
      <c r="J27" s="40"/>
      <c r="K27" s="1"/>
      <c r="L27" s="3">
        <v>24</v>
      </c>
      <c r="M27" s="26"/>
    </row>
    <row r="28" spans="2:13" s="58" customFormat="1" ht="16.149999999999999" customHeight="1" x14ac:dyDescent="0.4">
      <c r="B28" s="7"/>
      <c r="C28" s="60"/>
      <c r="D28" s="60"/>
      <c r="E28" s="61"/>
      <c r="F28" s="23"/>
      <c r="G28" s="24"/>
      <c r="H28" s="25"/>
      <c r="I28" s="42"/>
      <c r="J28" s="43"/>
      <c r="K28" s="1"/>
      <c r="L28" s="3">
        <v>25</v>
      </c>
      <c r="M28" s="26"/>
    </row>
    <row r="29" spans="2:13" s="58" customFormat="1" ht="16.149999999999999" customHeight="1" x14ac:dyDescent="0.4">
      <c r="B29" s="27"/>
      <c r="C29" s="63"/>
      <c r="D29" s="63"/>
      <c r="E29" s="64"/>
      <c r="F29" s="29"/>
      <c r="G29" s="65"/>
      <c r="H29" s="31"/>
      <c r="I29" s="39"/>
      <c r="J29" s="40"/>
      <c r="K29" s="1"/>
      <c r="L29" s="3">
        <v>26</v>
      </c>
      <c r="M29" s="26"/>
    </row>
    <row r="30" spans="2:13" s="58" customFormat="1" ht="16.149999999999999" customHeight="1" x14ac:dyDescent="0.4">
      <c r="B30" s="7"/>
      <c r="C30" s="60"/>
      <c r="D30" s="60"/>
      <c r="E30" s="71"/>
      <c r="F30" s="23"/>
      <c r="G30" s="24"/>
      <c r="H30" s="25"/>
      <c r="I30" s="42"/>
      <c r="J30" s="50"/>
      <c r="K30" s="1"/>
      <c r="L30" s="3">
        <v>27</v>
      </c>
      <c r="M30" s="26"/>
    </row>
    <row r="31" spans="2:13" s="58" customFormat="1" ht="16.149999999999999" customHeight="1" x14ac:dyDescent="0.4">
      <c r="B31" s="27"/>
      <c r="C31" s="63"/>
      <c r="D31" s="63"/>
      <c r="E31" s="64"/>
      <c r="F31" s="29"/>
      <c r="G31" s="65"/>
      <c r="H31" s="31"/>
      <c r="I31" s="39"/>
      <c r="J31" s="52"/>
      <c r="K31" s="1"/>
      <c r="L31" s="3">
        <v>28</v>
      </c>
      <c r="M31" s="26"/>
    </row>
    <row r="32" spans="2:13" s="58" customFormat="1" ht="16.149999999999999" customHeight="1" x14ac:dyDescent="0.4">
      <c r="B32" s="211"/>
      <c r="C32" s="60"/>
      <c r="D32" s="60"/>
      <c r="E32" s="61"/>
      <c r="F32" s="23"/>
      <c r="G32" s="24"/>
      <c r="H32" s="25"/>
      <c r="I32" s="220"/>
      <c r="J32" s="80"/>
      <c r="K32" s="1"/>
      <c r="L32" s="3">
        <v>29</v>
      </c>
      <c r="M32" s="26"/>
    </row>
    <row r="33" spans="2:13" s="58" customFormat="1" ht="16.149999999999999" customHeight="1" x14ac:dyDescent="0.4">
      <c r="B33" s="148" t="s">
        <v>62</v>
      </c>
      <c r="C33" s="63"/>
      <c r="D33" s="63"/>
      <c r="E33" s="64"/>
      <c r="F33" s="29"/>
      <c r="G33" s="65"/>
      <c r="H33" s="31"/>
      <c r="I33" s="123"/>
      <c r="J33" s="83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279</v>
      </c>
      <c r="C35" s="8"/>
      <c r="D35" s="8"/>
      <c r="E35" s="9"/>
      <c r="F35" s="10"/>
      <c r="G35" s="8"/>
      <c r="H35" s="11"/>
      <c r="I35" s="12"/>
      <c r="J35" s="13"/>
      <c r="L35" s="3">
        <v>1</v>
      </c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7"/>
      <c r="C37" s="35"/>
      <c r="D37" s="35"/>
      <c r="E37" s="171"/>
      <c r="F37" s="23"/>
      <c r="G37" s="35"/>
      <c r="H37" s="25"/>
      <c r="I37" s="42"/>
      <c r="J37" s="50"/>
      <c r="L37" s="3">
        <v>1</v>
      </c>
      <c r="M37" s="26"/>
    </row>
    <row r="38" spans="2:13" ht="15.6" customHeight="1" x14ac:dyDescent="0.4">
      <c r="B38" s="27"/>
      <c r="C38" s="63"/>
      <c r="D38" s="63"/>
      <c r="E38" s="172"/>
      <c r="F38" s="131"/>
      <c r="G38" s="29"/>
      <c r="H38" s="31"/>
      <c r="I38" s="39"/>
      <c r="J38" s="52"/>
      <c r="L38" s="3">
        <v>2</v>
      </c>
      <c r="M38" s="26"/>
    </row>
    <row r="39" spans="2:13" ht="15.6" customHeight="1" x14ac:dyDescent="0.4">
      <c r="B39" s="20" t="s">
        <v>179</v>
      </c>
      <c r="C39" s="20" t="s">
        <v>180</v>
      </c>
      <c r="D39" s="20" t="s">
        <v>181</v>
      </c>
      <c r="E39" s="173"/>
      <c r="F39" s="23"/>
      <c r="G39" s="24"/>
      <c r="H39" s="25"/>
      <c r="I39" s="47"/>
      <c r="J39" s="50"/>
      <c r="L39" s="3">
        <v>3</v>
      </c>
      <c r="M39" s="26"/>
    </row>
    <row r="40" spans="2:13" ht="15.6" customHeight="1" x14ac:dyDescent="0.4">
      <c r="B40" s="27"/>
      <c r="C40" s="27"/>
      <c r="D40" s="27" t="s">
        <v>182</v>
      </c>
      <c r="E40" s="64">
        <v>591</v>
      </c>
      <c r="F40" s="131" t="s">
        <v>183</v>
      </c>
      <c r="G40" s="65"/>
      <c r="H40" s="31"/>
      <c r="I40" s="39"/>
      <c r="J40" s="52"/>
      <c r="L40" s="3">
        <v>4</v>
      </c>
      <c r="M40" s="26"/>
    </row>
    <row r="41" spans="2:13" ht="15.6" customHeight="1" x14ac:dyDescent="0.4">
      <c r="B41" s="97"/>
      <c r="C41" s="20" t="s">
        <v>184</v>
      </c>
      <c r="D41" s="20" t="s">
        <v>280</v>
      </c>
      <c r="E41" s="173"/>
      <c r="F41" s="23"/>
      <c r="G41" s="24"/>
      <c r="H41" s="25"/>
      <c r="I41" s="47"/>
      <c r="J41" s="174"/>
      <c r="L41" s="3">
        <v>5</v>
      </c>
      <c r="M41" s="26"/>
    </row>
    <row r="42" spans="2:13" s="58" customFormat="1" ht="15.6" customHeight="1" x14ac:dyDescent="0.4">
      <c r="B42" s="128"/>
      <c r="C42" s="27"/>
      <c r="D42" s="27"/>
      <c r="E42" s="64">
        <v>62.3</v>
      </c>
      <c r="F42" s="131" t="s">
        <v>183</v>
      </c>
      <c r="G42" s="65"/>
      <c r="H42" s="31"/>
      <c r="I42" s="39"/>
      <c r="J42" s="175"/>
      <c r="K42" s="1"/>
      <c r="L42" s="3">
        <v>6</v>
      </c>
      <c r="M42" s="26"/>
    </row>
    <row r="43" spans="2:13" ht="15.6" customHeight="1" x14ac:dyDescent="0.4">
      <c r="B43" s="214"/>
      <c r="C43" s="20" t="s">
        <v>184</v>
      </c>
      <c r="D43" s="21" t="s">
        <v>281</v>
      </c>
      <c r="E43" s="71"/>
      <c r="F43" s="23"/>
      <c r="G43" s="24"/>
      <c r="H43" s="25"/>
      <c r="I43" s="47"/>
      <c r="J43" s="180"/>
      <c r="L43" s="3">
        <v>7</v>
      </c>
      <c r="M43" s="26"/>
    </row>
    <row r="44" spans="2:13" s="58" customFormat="1" ht="15.6" customHeight="1" x14ac:dyDescent="0.4">
      <c r="B44" s="214"/>
      <c r="C44" s="27"/>
      <c r="D44" s="21"/>
      <c r="E44" s="71">
        <v>151</v>
      </c>
      <c r="F44" s="131" t="s">
        <v>183</v>
      </c>
      <c r="G44" s="65"/>
      <c r="H44" s="31"/>
      <c r="I44" s="39"/>
      <c r="J44" s="180"/>
      <c r="K44" s="1"/>
      <c r="L44" s="3">
        <v>8</v>
      </c>
      <c r="M44" s="26"/>
    </row>
    <row r="45" spans="2:13" s="58" customFormat="1" ht="15.6" customHeight="1" x14ac:dyDescent="0.4">
      <c r="B45" s="97"/>
      <c r="C45" s="20" t="s">
        <v>184</v>
      </c>
      <c r="D45" s="176" t="s">
        <v>186</v>
      </c>
      <c r="E45" s="173"/>
      <c r="F45" s="23"/>
      <c r="G45" s="24"/>
      <c r="H45" s="25"/>
      <c r="I45" s="47"/>
      <c r="J45" s="174"/>
      <c r="K45" s="1"/>
      <c r="L45" s="3">
        <v>9</v>
      </c>
      <c r="M45" s="26"/>
    </row>
    <row r="46" spans="2:13" s="58" customFormat="1" ht="15.6" customHeight="1" x14ac:dyDescent="0.4">
      <c r="B46" s="128"/>
      <c r="C46" s="27"/>
      <c r="D46" s="27" t="s">
        <v>202</v>
      </c>
      <c r="E46" s="64">
        <v>13.2</v>
      </c>
      <c r="F46" s="131" t="s">
        <v>183</v>
      </c>
      <c r="G46" s="65"/>
      <c r="H46" s="31"/>
      <c r="I46" s="39"/>
      <c r="J46" s="175"/>
      <c r="K46" s="1"/>
      <c r="L46" s="3">
        <v>10</v>
      </c>
      <c r="M46" s="26"/>
    </row>
    <row r="47" spans="2:13" s="58" customFormat="1" ht="15.6" customHeight="1" x14ac:dyDescent="0.4">
      <c r="B47" s="97"/>
      <c r="C47" s="20" t="s">
        <v>184</v>
      </c>
      <c r="D47" s="7" t="s">
        <v>282</v>
      </c>
      <c r="E47" s="61"/>
      <c r="F47" s="23"/>
      <c r="G47" s="24"/>
      <c r="H47" s="25"/>
      <c r="I47" s="47"/>
      <c r="J47" s="174"/>
      <c r="K47" s="1"/>
      <c r="L47" s="3">
        <v>11</v>
      </c>
      <c r="M47" s="26"/>
    </row>
    <row r="48" spans="2:13" s="58" customFormat="1" ht="15.6" customHeight="1" x14ac:dyDescent="0.4">
      <c r="B48" s="128"/>
      <c r="C48" s="27"/>
      <c r="D48" s="27" t="s">
        <v>202</v>
      </c>
      <c r="E48" s="64">
        <v>200</v>
      </c>
      <c r="F48" s="131" t="s">
        <v>183</v>
      </c>
      <c r="G48" s="65"/>
      <c r="H48" s="31"/>
      <c r="I48" s="39"/>
      <c r="J48" s="175"/>
      <c r="K48" s="1"/>
      <c r="L48" s="3">
        <v>12</v>
      </c>
      <c r="M48" s="26"/>
    </row>
    <row r="49" spans="2:13" ht="15.6" customHeight="1" x14ac:dyDescent="0.4">
      <c r="B49" s="214"/>
      <c r="C49" s="21" t="s">
        <v>283</v>
      </c>
      <c r="D49" s="21" t="s">
        <v>284</v>
      </c>
      <c r="E49" s="71"/>
      <c r="F49" s="23"/>
      <c r="G49" s="24"/>
      <c r="H49" s="25"/>
      <c r="I49" s="47"/>
      <c r="J49" s="180"/>
      <c r="L49" s="3">
        <v>13</v>
      </c>
      <c r="M49" s="26"/>
    </row>
    <row r="50" spans="2:13" s="58" customFormat="1" ht="15.6" customHeight="1" x14ac:dyDescent="0.4">
      <c r="B50" s="214"/>
      <c r="C50" s="21"/>
      <c r="D50" s="21"/>
      <c r="E50" s="71">
        <v>11.8</v>
      </c>
      <c r="F50" s="131" t="s">
        <v>183</v>
      </c>
      <c r="G50" s="65"/>
      <c r="H50" s="31"/>
      <c r="I50" s="39"/>
      <c r="J50" s="180"/>
      <c r="K50" s="1"/>
      <c r="L50" s="3">
        <v>14</v>
      </c>
      <c r="M50" s="26"/>
    </row>
    <row r="51" spans="2:13" s="58" customFormat="1" ht="15.6" customHeight="1" x14ac:dyDescent="0.4">
      <c r="B51" s="97"/>
      <c r="C51" s="79" t="s">
        <v>187</v>
      </c>
      <c r="D51" s="79"/>
      <c r="E51" s="173"/>
      <c r="F51" s="23"/>
      <c r="G51" s="24"/>
      <c r="H51" s="25"/>
      <c r="I51" s="47"/>
      <c r="J51" s="174"/>
      <c r="K51" s="1"/>
      <c r="L51" s="3">
        <v>15</v>
      </c>
      <c r="M51" s="26"/>
    </row>
    <row r="52" spans="2:13" s="58" customFormat="1" ht="15.6" customHeight="1" x14ac:dyDescent="0.4">
      <c r="B52" s="128"/>
      <c r="C52" s="38"/>
      <c r="D52" s="63"/>
      <c r="E52" s="64">
        <f>E42+E44</f>
        <v>213.3</v>
      </c>
      <c r="F52" s="131" t="s">
        <v>183</v>
      </c>
      <c r="G52" s="65"/>
      <c r="H52" s="31"/>
      <c r="I52" s="39"/>
      <c r="J52" s="175"/>
      <c r="K52" s="1"/>
      <c r="L52" s="3">
        <v>16</v>
      </c>
      <c r="M52" s="26"/>
    </row>
    <row r="53" spans="2:13" s="58" customFormat="1" ht="15.6" customHeight="1" x14ac:dyDescent="0.4">
      <c r="B53" s="97"/>
      <c r="C53" s="20" t="s">
        <v>188</v>
      </c>
      <c r="D53" s="176" t="s">
        <v>189</v>
      </c>
      <c r="E53" s="173"/>
      <c r="F53" s="36"/>
      <c r="G53" s="24"/>
      <c r="H53" s="25"/>
      <c r="I53" s="177"/>
      <c r="J53" s="174"/>
      <c r="K53" s="1"/>
      <c r="L53" s="3">
        <v>17</v>
      </c>
      <c r="M53" s="26"/>
    </row>
    <row r="54" spans="2:13" s="58" customFormat="1" ht="15.6" customHeight="1" x14ac:dyDescent="0.4">
      <c r="B54" s="27"/>
      <c r="C54" s="27"/>
      <c r="D54" s="27"/>
      <c r="E54" s="64">
        <f>E42+E44+E46+E48+E50</f>
        <v>438.3</v>
      </c>
      <c r="F54" s="131" t="s">
        <v>183</v>
      </c>
      <c r="G54" s="65"/>
      <c r="H54" s="31"/>
      <c r="I54" s="39"/>
      <c r="J54" s="175"/>
      <c r="K54" s="1"/>
      <c r="L54" s="3">
        <v>18</v>
      </c>
      <c r="M54" s="26"/>
    </row>
    <row r="55" spans="2:13" s="58" customFormat="1" ht="15.6" customHeight="1" x14ac:dyDescent="0.4">
      <c r="B55" s="97"/>
      <c r="C55" s="20" t="s">
        <v>190</v>
      </c>
      <c r="D55" s="176"/>
      <c r="E55" s="173"/>
      <c r="F55" s="36"/>
      <c r="G55" s="24"/>
      <c r="H55" s="25"/>
      <c r="I55" s="47"/>
      <c r="J55" s="180"/>
      <c r="K55" s="1"/>
      <c r="L55" s="3">
        <v>19</v>
      </c>
      <c r="M55" s="26"/>
    </row>
    <row r="56" spans="2:13" s="58" customFormat="1" ht="15.6" customHeight="1" x14ac:dyDescent="0.4">
      <c r="B56" s="27"/>
      <c r="C56" s="27"/>
      <c r="D56" s="27"/>
      <c r="E56" s="64">
        <v>1</v>
      </c>
      <c r="F56" s="131" t="s">
        <v>70</v>
      </c>
      <c r="G56" s="65"/>
      <c r="H56" s="31"/>
      <c r="I56" s="39"/>
      <c r="J56" s="180"/>
      <c r="K56" s="1"/>
      <c r="L56" s="3">
        <v>20</v>
      </c>
      <c r="M56" s="26"/>
    </row>
    <row r="57" spans="2:13" ht="15.6" customHeight="1" x14ac:dyDescent="0.4">
      <c r="B57" s="45"/>
      <c r="C57" s="20" t="s">
        <v>192</v>
      </c>
      <c r="D57" s="176" t="s">
        <v>182</v>
      </c>
      <c r="E57" s="173"/>
      <c r="F57" s="23"/>
      <c r="G57" s="24"/>
      <c r="H57" s="25"/>
      <c r="I57" s="179"/>
      <c r="J57" s="174"/>
      <c r="L57" s="3">
        <v>21</v>
      </c>
      <c r="M57" s="26"/>
    </row>
    <row r="58" spans="2:13" ht="15.6" customHeight="1" x14ac:dyDescent="0.4">
      <c r="B58" s="27"/>
      <c r="C58" s="27" t="s">
        <v>191</v>
      </c>
      <c r="D58" s="27"/>
      <c r="E58" s="64">
        <v>1146</v>
      </c>
      <c r="F58" s="131" t="s">
        <v>183</v>
      </c>
      <c r="G58" s="65"/>
      <c r="H58" s="31"/>
      <c r="I58" s="181"/>
      <c r="J58" s="52"/>
      <c r="L58" s="3">
        <v>22</v>
      </c>
      <c r="M58" s="26"/>
    </row>
    <row r="59" spans="2:13" s="58" customFormat="1" ht="15.6" customHeight="1" x14ac:dyDescent="0.4">
      <c r="B59" s="20"/>
      <c r="C59" s="20" t="s">
        <v>193</v>
      </c>
      <c r="D59" s="176"/>
      <c r="E59" s="173"/>
      <c r="F59" s="23"/>
      <c r="G59" s="24"/>
      <c r="H59" s="25"/>
      <c r="I59" s="182"/>
      <c r="J59" s="183"/>
      <c r="K59" s="1"/>
      <c r="L59" s="3">
        <v>23</v>
      </c>
      <c r="M59" s="26"/>
    </row>
    <row r="60" spans="2:13" s="58" customFormat="1" ht="15.6" customHeight="1" x14ac:dyDescent="0.4">
      <c r="B60" s="27"/>
      <c r="C60" s="27"/>
      <c r="D60" s="27"/>
      <c r="E60" s="64">
        <v>1146</v>
      </c>
      <c r="F60" s="131" t="s">
        <v>183</v>
      </c>
      <c r="G60" s="65"/>
      <c r="H60" s="31"/>
      <c r="I60" s="84"/>
      <c r="J60" s="184"/>
      <c r="K60" s="1"/>
      <c r="L60" s="3">
        <v>24</v>
      </c>
      <c r="M60" s="26"/>
    </row>
    <row r="61" spans="2:13" s="58" customFormat="1" ht="15.6" customHeight="1" x14ac:dyDescent="0.4">
      <c r="B61" s="45"/>
      <c r="C61" s="20"/>
      <c r="D61" s="176"/>
      <c r="E61" s="173"/>
      <c r="F61" s="23"/>
      <c r="G61" s="24"/>
      <c r="H61" s="25"/>
      <c r="I61" s="182"/>
      <c r="J61" s="174"/>
      <c r="K61" s="1"/>
      <c r="L61" s="3">
        <v>25</v>
      </c>
      <c r="M61" s="26"/>
    </row>
    <row r="62" spans="2:13" s="58" customFormat="1" ht="15.6" customHeight="1" x14ac:dyDescent="0.4">
      <c r="B62" s="27"/>
      <c r="C62" s="27"/>
      <c r="D62" s="27"/>
      <c r="E62" s="64"/>
      <c r="F62" s="131"/>
      <c r="G62" s="65"/>
      <c r="H62" s="31"/>
      <c r="I62" s="84"/>
      <c r="J62" s="175"/>
      <c r="K62" s="1"/>
      <c r="L62" s="3">
        <v>26</v>
      </c>
      <c r="M62" s="26"/>
    </row>
    <row r="63" spans="2:13" s="58" customFormat="1" ht="15.6" customHeight="1" x14ac:dyDescent="0.4">
      <c r="B63" s="21"/>
      <c r="C63" s="21"/>
      <c r="D63" s="21"/>
      <c r="E63" s="71"/>
      <c r="F63" s="186"/>
      <c r="G63" s="178"/>
      <c r="H63" s="33"/>
      <c r="I63" s="54"/>
      <c r="J63" s="180"/>
      <c r="K63" s="1"/>
      <c r="L63" s="3">
        <v>27</v>
      </c>
      <c r="M63" s="26"/>
    </row>
    <row r="64" spans="2:13" s="58" customFormat="1" ht="15.6" customHeight="1" x14ac:dyDescent="0.4">
      <c r="B64" s="21"/>
      <c r="C64" s="21"/>
      <c r="D64" s="21"/>
      <c r="E64" s="71"/>
      <c r="F64" s="186"/>
      <c r="G64" s="178"/>
      <c r="H64" s="31"/>
      <c r="I64" s="51"/>
      <c r="J64" s="175"/>
      <c r="K64" s="1"/>
      <c r="L64" s="3">
        <v>28</v>
      </c>
      <c r="M64" s="26"/>
    </row>
    <row r="65" spans="2:13" ht="15.6" customHeight="1" x14ac:dyDescent="0.4">
      <c r="B65" s="154"/>
      <c r="C65" s="20"/>
      <c r="D65" s="35"/>
      <c r="E65" s="173"/>
      <c r="F65" s="23"/>
      <c r="G65" s="24"/>
      <c r="H65" s="25"/>
      <c r="I65" s="220"/>
      <c r="J65" s="174"/>
      <c r="L65" s="3">
        <v>29</v>
      </c>
      <c r="M65" s="26"/>
    </row>
    <row r="66" spans="2:13" ht="15.6" customHeight="1" x14ac:dyDescent="0.4">
      <c r="B66" s="221" t="s">
        <v>62</v>
      </c>
      <c r="C66" s="27"/>
      <c r="D66" s="121"/>
      <c r="E66" s="64"/>
      <c r="F66" s="131"/>
      <c r="G66" s="65"/>
      <c r="H66" s="31"/>
      <c r="I66" s="123"/>
      <c r="J66" s="52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ht="24.75" customHeight="1" x14ac:dyDescent="0.4">
      <c r="B68" s="228" t="s">
        <v>285</v>
      </c>
      <c r="C68" s="8"/>
      <c r="D68" s="8"/>
      <c r="E68" s="9"/>
      <c r="F68" s="10"/>
      <c r="G68" s="8"/>
      <c r="H68" s="11"/>
      <c r="I68" s="12"/>
      <c r="J68" s="13"/>
      <c r="L68" s="3">
        <v>1</v>
      </c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5.6" customHeight="1" x14ac:dyDescent="0.4">
      <c r="B70" s="20"/>
      <c r="C70" s="176"/>
      <c r="D70" s="188"/>
      <c r="E70" s="61"/>
      <c r="F70" s="160"/>
      <c r="G70" s="35"/>
      <c r="H70" s="25"/>
      <c r="I70" s="54"/>
      <c r="J70" s="50"/>
      <c r="L70" s="3">
        <v>1</v>
      </c>
      <c r="M70" s="26"/>
    </row>
    <row r="71" spans="2:13" ht="15.6" customHeight="1" x14ac:dyDescent="0.4">
      <c r="B71" s="27"/>
      <c r="C71" s="189"/>
      <c r="D71" s="190"/>
      <c r="E71" s="64"/>
      <c r="F71" s="191"/>
      <c r="G71" s="29"/>
      <c r="H71" s="31"/>
      <c r="I71" s="39"/>
      <c r="J71" s="52"/>
      <c r="L71" s="3">
        <v>2</v>
      </c>
      <c r="M71" s="26"/>
    </row>
    <row r="72" spans="2:13" ht="15.6" customHeight="1" x14ac:dyDescent="0.4">
      <c r="B72" s="176"/>
      <c r="C72" s="176" t="s">
        <v>195</v>
      </c>
      <c r="D72" s="188"/>
      <c r="E72" s="61"/>
      <c r="F72" s="160"/>
      <c r="G72" s="24"/>
      <c r="H72" s="25"/>
      <c r="I72" s="47"/>
      <c r="J72" s="50"/>
      <c r="L72" s="3">
        <v>3</v>
      </c>
      <c r="M72" s="26"/>
    </row>
    <row r="73" spans="2:13" s="58" customFormat="1" ht="15.6" customHeight="1" x14ac:dyDescent="0.4">
      <c r="B73" s="27"/>
      <c r="C73" s="130" t="s">
        <v>196</v>
      </c>
      <c r="D73" s="190"/>
      <c r="E73" s="64">
        <v>1</v>
      </c>
      <c r="F73" s="29" t="s">
        <v>70</v>
      </c>
      <c r="G73" s="65"/>
      <c r="H73" s="31"/>
      <c r="I73" s="39"/>
      <c r="J73" s="52"/>
      <c r="K73" s="1"/>
      <c r="L73" s="3">
        <v>4</v>
      </c>
      <c r="M73" s="26"/>
    </row>
    <row r="74" spans="2:13" ht="15.6" customHeight="1" x14ac:dyDescent="0.4">
      <c r="B74" s="176"/>
      <c r="C74" s="68" t="s">
        <v>197</v>
      </c>
      <c r="D74" s="188"/>
      <c r="E74" s="61"/>
      <c r="F74" s="160"/>
      <c r="G74" s="24"/>
      <c r="H74" s="25"/>
      <c r="I74" s="47"/>
      <c r="J74" s="174"/>
      <c r="L74" s="3">
        <v>5</v>
      </c>
      <c r="M74" s="26"/>
    </row>
    <row r="75" spans="2:13" s="58" customFormat="1" ht="15.6" customHeight="1" x14ac:dyDescent="0.4">
      <c r="B75" s="192"/>
      <c r="C75" s="130" t="s">
        <v>196</v>
      </c>
      <c r="D75" s="190"/>
      <c r="E75" s="64">
        <v>1</v>
      </c>
      <c r="F75" s="29" t="s">
        <v>70</v>
      </c>
      <c r="G75" s="65"/>
      <c r="H75" s="31"/>
      <c r="I75" s="39"/>
      <c r="J75" s="175"/>
      <c r="K75" s="1"/>
      <c r="L75" s="3">
        <v>6</v>
      </c>
      <c r="M75" s="26"/>
    </row>
    <row r="76" spans="2:13" ht="15.6" customHeight="1" x14ac:dyDescent="0.4">
      <c r="B76" s="154"/>
      <c r="C76" s="192" t="s">
        <v>231</v>
      </c>
      <c r="D76" s="35"/>
      <c r="E76" s="61"/>
      <c r="F76" s="160"/>
      <c r="G76" s="24"/>
      <c r="H76" s="25"/>
      <c r="I76" s="47"/>
      <c r="J76" s="174"/>
      <c r="L76" s="3">
        <v>7</v>
      </c>
      <c r="M76" s="26"/>
    </row>
    <row r="77" spans="2:13" s="58" customFormat="1" ht="15.6" customHeight="1" x14ac:dyDescent="0.4">
      <c r="B77" s="114"/>
      <c r="C77" s="130" t="s">
        <v>196</v>
      </c>
      <c r="D77" s="63"/>
      <c r="E77" s="64">
        <v>1</v>
      </c>
      <c r="F77" s="29" t="s">
        <v>70</v>
      </c>
      <c r="G77" s="65"/>
      <c r="H77" s="31"/>
      <c r="I77" s="39"/>
      <c r="J77" s="175"/>
      <c r="K77" s="1"/>
      <c r="L77" s="3">
        <v>8</v>
      </c>
      <c r="M77" s="26"/>
    </row>
    <row r="78" spans="2:13" s="58" customFormat="1" ht="15.6" customHeight="1" x14ac:dyDescent="0.4">
      <c r="B78" s="176"/>
      <c r="C78" s="193" t="s">
        <v>232</v>
      </c>
      <c r="D78" s="194"/>
      <c r="E78" s="61"/>
      <c r="F78" s="160"/>
      <c r="G78" s="24"/>
      <c r="H78" s="25"/>
      <c r="I78" s="47"/>
      <c r="J78" s="174"/>
      <c r="K78" s="1"/>
      <c r="L78" s="3">
        <v>9</v>
      </c>
      <c r="M78" s="26"/>
    </row>
    <row r="79" spans="2:13" s="58" customFormat="1" ht="15.6" customHeight="1" x14ac:dyDescent="0.4">
      <c r="B79" s="192"/>
      <c r="C79" s="130" t="s">
        <v>196</v>
      </c>
      <c r="D79" s="195"/>
      <c r="E79" s="64">
        <v>1</v>
      </c>
      <c r="F79" s="29" t="s">
        <v>70</v>
      </c>
      <c r="G79" s="65"/>
      <c r="H79" s="31"/>
      <c r="I79" s="39"/>
      <c r="J79" s="175"/>
      <c r="K79" s="1"/>
      <c r="L79" s="3">
        <v>10</v>
      </c>
      <c r="M79" s="26"/>
    </row>
    <row r="80" spans="2:13" s="58" customFormat="1" ht="15.6" customHeight="1" x14ac:dyDescent="0.4">
      <c r="B80" s="154"/>
      <c r="C80" s="20"/>
      <c r="D80" s="188"/>
      <c r="E80" s="61"/>
      <c r="F80" s="160"/>
      <c r="G80" s="24"/>
      <c r="H80" s="25"/>
      <c r="I80" s="47"/>
      <c r="J80" s="174"/>
      <c r="K80" s="1"/>
      <c r="L80" s="3">
        <v>11</v>
      </c>
      <c r="M80" s="26"/>
    </row>
    <row r="81" spans="2:13" s="58" customFormat="1" ht="15.6" customHeight="1" x14ac:dyDescent="0.4">
      <c r="B81" s="114"/>
      <c r="C81" s="27"/>
      <c r="D81" s="190"/>
      <c r="E81" s="64"/>
      <c r="F81" s="29"/>
      <c r="G81" s="65"/>
      <c r="H81" s="31"/>
      <c r="I81" s="39"/>
      <c r="J81" s="175"/>
      <c r="K81" s="1"/>
      <c r="L81" s="3">
        <v>12</v>
      </c>
      <c r="M81" s="26"/>
    </row>
    <row r="82" spans="2:13" s="58" customFormat="1" ht="15.6" customHeight="1" x14ac:dyDescent="0.4">
      <c r="B82" s="21"/>
      <c r="C82" s="45"/>
      <c r="D82" s="188"/>
      <c r="E82" s="61"/>
      <c r="F82" s="160"/>
      <c r="G82" s="24"/>
      <c r="H82" s="25"/>
      <c r="I82" s="47"/>
      <c r="J82" s="180"/>
      <c r="K82" s="1"/>
      <c r="L82" s="3">
        <v>13</v>
      </c>
      <c r="M82" s="26"/>
    </row>
    <row r="83" spans="2:13" s="58" customFormat="1" ht="15.6" customHeight="1" x14ac:dyDescent="0.4">
      <c r="B83" s="21"/>
      <c r="C83" s="27"/>
      <c r="D83" s="190"/>
      <c r="E83" s="64"/>
      <c r="F83" s="191"/>
      <c r="G83" s="65"/>
      <c r="H83" s="31"/>
      <c r="I83" s="39"/>
      <c r="J83" s="180"/>
      <c r="K83" s="1"/>
      <c r="L83" s="3">
        <v>14</v>
      </c>
      <c r="M83" s="26"/>
    </row>
    <row r="84" spans="2:13" ht="15.6" customHeight="1" x14ac:dyDescent="0.15">
      <c r="B84" s="68"/>
      <c r="C84" s="196"/>
      <c r="D84" s="60"/>
      <c r="E84" s="173"/>
      <c r="F84" s="23"/>
      <c r="G84" s="24"/>
      <c r="H84" s="25"/>
      <c r="I84" s="44"/>
      <c r="J84" s="174"/>
      <c r="L84" s="3">
        <v>15</v>
      </c>
      <c r="M84" s="26"/>
    </row>
    <row r="85" spans="2:13" ht="15.6" customHeight="1" x14ac:dyDescent="0.4">
      <c r="B85" s="130"/>
      <c r="C85" s="130"/>
      <c r="D85" s="195"/>
      <c r="E85" s="64"/>
      <c r="F85" s="29"/>
      <c r="G85" s="65"/>
      <c r="H85" s="31"/>
      <c r="I85" s="39"/>
      <c r="J85" s="52"/>
      <c r="L85" s="3">
        <v>16</v>
      </c>
      <c r="M85" s="26"/>
    </row>
    <row r="86" spans="2:13" ht="15.6" customHeight="1" x14ac:dyDescent="0.15">
      <c r="B86" s="154"/>
      <c r="C86" s="196"/>
      <c r="D86" s="60"/>
      <c r="E86" s="173"/>
      <c r="F86" s="23"/>
      <c r="G86" s="178"/>
      <c r="H86" s="33"/>
      <c r="I86" s="44"/>
      <c r="J86" s="55"/>
      <c r="L86" s="3">
        <v>17</v>
      </c>
      <c r="M86" s="26"/>
    </row>
    <row r="87" spans="2:13" s="58" customFormat="1" ht="15.6" customHeight="1" x14ac:dyDescent="0.4">
      <c r="B87" s="114"/>
      <c r="C87" s="130"/>
      <c r="D87" s="195"/>
      <c r="E87" s="64"/>
      <c r="F87" s="29"/>
      <c r="G87" s="178"/>
      <c r="H87" s="31"/>
      <c r="I87" s="39"/>
      <c r="J87" s="52"/>
      <c r="K87" s="1"/>
      <c r="L87" s="3">
        <v>18</v>
      </c>
      <c r="M87" s="26"/>
    </row>
    <row r="88" spans="2:13" s="58" customFormat="1" ht="15.6" customHeight="1" x14ac:dyDescent="0.4">
      <c r="B88" s="68"/>
      <c r="C88" s="20"/>
      <c r="D88" s="197"/>
      <c r="E88" s="198"/>
      <c r="F88" s="23"/>
      <c r="G88" s="24"/>
      <c r="H88" s="33"/>
      <c r="I88" s="44"/>
      <c r="J88" s="55"/>
      <c r="K88" s="1"/>
      <c r="L88" s="3">
        <v>19</v>
      </c>
      <c r="M88" s="26"/>
    </row>
    <row r="89" spans="2:13" s="58" customFormat="1" ht="15.6" customHeight="1" x14ac:dyDescent="0.4">
      <c r="B89" s="199"/>
      <c r="C89" s="130"/>
      <c r="D89" s="200"/>
      <c r="E89" s="64"/>
      <c r="F89" s="29"/>
      <c r="G89" s="65"/>
      <c r="H89" s="31"/>
      <c r="I89" s="39"/>
      <c r="J89" s="83"/>
      <c r="K89" s="1"/>
      <c r="L89" s="3">
        <v>20</v>
      </c>
      <c r="M89" s="26"/>
    </row>
    <row r="90" spans="2:13" s="58" customFormat="1" ht="15.6" customHeight="1" x14ac:dyDescent="0.4">
      <c r="B90" s="68"/>
      <c r="C90" s="20"/>
      <c r="D90" s="194"/>
      <c r="E90" s="201"/>
      <c r="F90" s="23"/>
      <c r="G90" s="24"/>
      <c r="H90" s="25"/>
      <c r="I90" s="53"/>
      <c r="J90" s="174"/>
      <c r="K90" s="1"/>
      <c r="L90" s="3">
        <v>21</v>
      </c>
      <c r="M90" s="26"/>
    </row>
    <row r="91" spans="2:13" s="58" customFormat="1" ht="15.6" customHeight="1" x14ac:dyDescent="0.4">
      <c r="B91" s="130"/>
      <c r="C91" s="69"/>
      <c r="D91" s="195"/>
      <c r="E91" s="202"/>
      <c r="F91" s="29"/>
      <c r="G91" s="65"/>
      <c r="H91" s="31"/>
      <c r="I91" s="51"/>
      <c r="J91" s="175"/>
      <c r="K91" s="1"/>
      <c r="L91" s="3">
        <v>22</v>
      </c>
      <c r="M91" s="26"/>
    </row>
    <row r="92" spans="2:13" s="58" customFormat="1" ht="15.6" customHeight="1" x14ac:dyDescent="0.4">
      <c r="B92" s="154"/>
      <c r="C92" s="20"/>
      <c r="D92" s="194"/>
      <c r="E92" s="61"/>
      <c r="F92" s="23"/>
      <c r="G92" s="24"/>
      <c r="H92" s="25"/>
      <c r="I92" s="54"/>
      <c r="J92" s="180"/>
      <c r="K92" s="1"/>
      <c r="L92" s="3">
        <v>23</v>
      </c>
      <c r="M92" s="26"/>
    </row>
    <row r="93" spans="2:13" s="58" customFormat="1" ht="15.6" customHeight="1" x14ac:dyDescent="0.4">
      <c r="B93" s="114"/>
      <c r="C93" s="27"/>
      <c r="D93" s="63"/>
      <c r="E93" s="64"/>
      <c r="F93" s="29"/>
      <c r="G93" s="65"/>
      <c r="H93" s="31"/>
      <c r="I93" s="54"/>
      <c r="J93" s="180"/>
      <c r="K93" s="1"/>
      <c r="L93" s="3">
        <v>24</v>
      </c>
      <c r="M93" s="26"/>
    </row>
    <row r="94" spans="2:13" ht="15.6" customHeight="1" x14ac:dyDescent="0.4">
      <c r="B94" s="68"/>
      <c r="C94" s="20"/>
      <c r="D94" s="203"/>
      <c r="E94" s="198"/>
      <c r="F94" s="23"/>
      <c r="G94" s="24"/>
      <c r="H94" s="25"/>
      <c r="I94" s="53"/>
      <c r="J94" s="174"/>
      <c r="L94" s="3">
        <v>25</v>
      </c>
      <c r="M94" s="26"/>
    </row>
    <row r="95" spans="2:13" ht="15.6" customHeight="1" x14ac:dyDescent="0.4">
      <c r="B95" s="130"/>
      <c r="C95" s="69"/>
      <c r="D95" s="195"/>
      <c r="E95" s="64"/>
      <c r="F95" s="29"/>
      <c r="G95" s="65"/>
      <c r="H95" s="31"/>
      <c r="I95" s="39"/>
      <c r="J95" s="52"/>
      <c r="L95" s="3">
        <v>26</v>
      </c>
      <c r="M95" s="26"/>
    </row>
    <row r="96" spans="2:13" ht="15.75" customHeight="1" x14ac:dyDescent="0.4">
      <c r="B96" s="154"/>
      <c r="C96" s="20"/>
      <c r="D96" s="197"/>
      <c r="E96" s="201"/>
      <c r="F96" s="23"/>
      <c r="G96" s="36"/>
      <c r="H96" s="33"/>
      <c r="I96" s="44"/>
      <c r="J96" s="55"/>
      <c r="L96" s="3">
        <v>27</v>
      </c>
    </row>
    <row r="97" spans="2:13" ht="15.75" customHeight="1" x14ac:dyDescent="0.4">
      <c r="B97" s="114"/>
      <c r="C97" s="130"/>
      <c r="D97" s="200"/>
      <c r="E97" s="202"/>
      <c r="F97" s="29"/>
      <c r="G97" s="36"/>
      <c r="H97" s="33"/>
      <c r="I97" s="44"/>
      <c r="J97" s="55"/>
      <c r="L97" s="3">
        <v>28</v>
      </c>
    </row>
    <row r="98" spans="2:13" s="3" customFormat="1" ht="15.75" customHeight="1" x14ac:dyDescent="0.4">
      <c r="B98" s="45" t="s">
        <v>286</v>
      </c>
      <c r="C98" s="45"/>
      <c r="D98" s="35"/>
      <c r="E98" s="173"/>
      <c r="F98" s="23"/>
      <c r="G98" s="25"/>
      <c r="H98" s="25"/>
      <c r="I98" s="124"/>
      <c r="J98" s="50"/>
      <c r="L98" s="3">
        <v>29</v>
      </c>
      <c r="M98" s="57"/>
    </row>
    <row r="99" spans="2:13" ht="15.75" customHeight="1" x14ac:dyDescent="0.4">
      <c r="B99" s="27"/>
      <c r="C99" s="27"/>
      <c r="D99" s="121"/>
      <c r="E99" s="64"/>
      <c r="F99" s="131"/>
      <c r="G99" s="30"/>
      <c r="H99" s="31"/>
      <c r="I99" s="123"/>
      <c r="J99" s="83"/>
      <c r="L99" s="3">
        <v>30</v>
      </c>
      <c r="M99" s="26"/>
    </row>
    <row r="100" spans="2:13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3" ht="24.75" customHeight="1" x14ac:dyDescent="0.4">
      <c r="B101" s="228" t="s">
        <v>285</v>
      </c>
      <c r="C101" s="8"/>
      <c r="D101" s="8"/>
      <c r="E101" s="9"/>
      <c r="F101" s="10"/>
      <c r="G101" s="8"/>
      <c r="H101" s="11"/>
      <c r="I101" s="12"/>
      <c r="J101" s="13"/>
      <c r="L101" s="3">
        <v>1</v>
      </c>
      <c r="M101" s="26"/>
    </row>
    <row r="102" spans="2:13" s="3" customFormat="1" ht="24" customHeight="1" x14ac:dyDescent="0.4">
      <c r="B102" s="14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3" ht="15.6" customHeight="1" x14ac:dyDescent="0.4">
      <c r="B103" s="176" t="s">
        <v>195</v>
      </c>
      <c r="C103" s="176"/>
      <c r="D103" s="188"/>
      <c r="E103" s="61"/>
      <c r="F103" s="160"/>
      <c r="G103" s="24"/>
      <c r="H103" s="25"/>
      <c r="I103" s="47"/>
      <c r="J103" s="50"/>
      <c r="L103" s="3">
        <v>1</v>
      </c>
      <c r="M103" s="26"/>
    </row>
    <row r="104" spans="2:13" s="58" customFormat="1" ht="15.6" customHeight="1" x14ac:dyDescent="0.4">
      <c r="B104" s="27"/>
      <c r="C104" s="189"/>
      <c r="D104" s="190"/>
      <c r="E104" s="64"/>
      <c r="F104" s="29"/>
      <c r="G104" s="65"/>
      <c r="H104" s="31"/>
      <c r="I104" s="39"/>
      <c r="J104" s="52"/>
      <c r="K104" s="1"/>
      <c r="L104" s="3">
        <v>2</v>
      </c>
      <c r="M104" s="26"/>
    </row>
    <row r="105" spans="2:13" ht="15.6" customHeight="1" x14ac:dyDescent="0.4">
      <c r="B105" s="188"/>
      <c r="C105" s="20" t="s">
        <v>199</v>
      </c>
      <c r="D105" s="35" t="s">
        <v>200</v>
      </c>
      <c r="E105" s="173"/>
      <c r="F105" s="23"/>
      <c r="G105" s="24"/>
      <c r="H105" s="25"/>
      <c r="I105" s="47"/>
      <c r="J105" s="174"/>
      <c r="L105" s="3">
        <v>3</v>
      </c>
      <c r="M105" s="26"/>
    </row>
    <row r="106" spans="2:13" s="58" customFormat="1" ht="15.6" customHeight="1" x14ac:dyDescent="0.4">
      <c r="B106" s="114"/>
      <c r="C106" s="27"/>
      <c r="D106" s="63" t="s">
        <v>201</v>
      </c>
      <c r="E106" s="64">
        <v>473</v>
      </c>
      <c r="F106" s="131" t="s">
        <v>183</v>
      </c>
      <c r="G106" s="65"/>
      <c r="H106" s="31"/>
      <c r="I106" s="39"/>
      <c r="J106" s="175"/>
      <c r="K106" s="1"/>
      <c r="L106" s="3">
        <v>4</v>
      </c>
      <c r="M106" s="26"/>
    </row>
    <row r="107" spans="2:13" s="58" customFormat="1" ht="15.6" customHeight="1" x14ac:dyDescent="0.4">
      <c r="B107" s="204"/>
      <c r="C107" s="79" t="s">
        <v>187</v>
      </c>
      <c r="D107" s="79"/>
      <c r="E107" s="173"/>
      <c r="F107" s="23"/>
      <c r="G107" s="24"/>
      <c r="H107" s="25"/>
      <c r="I107" s="47"/>
      <c r="J107" s="174"/>
      <c r="K107" s="1"/>
      <c r="L107" s="3">
        <v>5</v>
      </c>
      <c r="M107" s="26"/>
    </row>
    <row r="108" spans="2:13" s="58" customFormat="1" ht="15.6" customHeight="1" x14ac:dyDescent="0.4">
      <c r="B108" s="204"/>
      <c r="C108" s="38"/>
      <c r="D108" s="63"/>
      <c r="E108" s="64">
        <f>E106</f>
        <v>473</v>
      </c>
      <c r="F108" s="131" t="s">
        <v>183</v>
      </c>
      <c r="G108" s="65"/>
      <c r="H108" s="31"/>
      <c r="I108" s="39"/>
      <c r="J108" s="175"/>
      <c r="K108" s="1"/>
      <c r="L108" s="3">
        <v>6</v>
      </c>
      <c r="M108" s="26"/>
    </row>
    <row r="109" spans="2:13" s="58" customFormat="1" ht="15.6" customHeight="1" x14ac:dyDescent="0.4">
      <c r="B109" s="176"/>
      <c r="C109" s="20" t="s">
        <v>188</v>
      </c>
      <c r="D109" s="176" t="s">
        <v>189</v>
      </c>
      <c r="E109" s="173"/>
      <c r="F109" s="36"/>
      <c r="G109" s="24"/>
      <c r="H109" s="25"/>
      <c r="I109" s="47"/>
      <c r="J109" s="174"/>
      <c r="K109" s="1"/>
      <c r="L109" s="3">
        <v>7</v>
      </c>
      <c r="M109" s="26"/>
    </row>
    <row r="110" spans="2:13" s="58" customFormat="1" ht="15.6" customHeight="1" x14ac:dyDescent="0.4">
      <c r="B110" s="192"/>
      <c r="C110" s="27"/>
      <c r="D110" s="27"/>
      <c r="E110" s="64">
        <f>E108</f>
        <v>473</v>
      </c>
      <c r="F110" s="131" t="s">
        <v>183</v>
      </c>
      <c r="G110" s="65"/>
      <c r="H110" s="31"/>
      <c r="I110" s="39"/>
      <c r="J110" s="175"/>
      <c r="K110" s="1"/>
      <c r="L110" s="3">
        <v>8</v>
      </c>
      <c r="M110" s="26"/>
    </row>
    <row r="111" spans="2:13" s="58" customFormat="1" ht="15.6" customHeight="1" x14ac:dyDescent="0.4">
      <c r="B111" s="154"/>
      <c r="C111" s="154"/>
      <c r="D111" s="70"/>
      <c r="E111" s="173"/>
      <c r="F111" s="23"/>
      <c r="G111" s="67"/>
      <c r="H111" s="33"/>
      <c r="I111" s="47"/>
      <c r="J111" s="180"/>
      <c r="K111" s="1"/>
      <c r="L111" s="3">
        <v>9</v>
      </c>
      <c r="M111" s="26"/>
    </row>
    <row r="112" spans="2:13" s="58" customFormat="1" ht="15.6" customHeight="1" x14ac:dyDescent="0.4">
      <c r="B112" s="114"/>
      <c r="C112" s="46" t="s">
        <v>66</v>
      </c>
      <c r="D112" s="63"/>
      <c r="E112" s="64"/>
      <c r="F112" s="131"/>
      <c r="G112" s="65"/>
      <c r="H112" s="31"/>
      <c r="I112" s="39"/>
      <c r="J112" s="180"/>
      <c r="K112" s="1"/>
      <c r="L112" s="3">
        <v>10</v>
      </c>
      <c r="M112" s="26"/>
    </row>
    <row r="113" spans="2:13" s="58" customFormat="1" ht="15.6" customHeight="1" x14ac:dyDescent="0.4">
      <c r="B113" s="7"/>
      <c r="C113" s="154"/>
      <c r="D113" s="79"/>
      <c r="E113" s="173"/>
      <c r="F113" s="23"/>
      <c r="G113" s="24"/>
      <c r="H113" s="25"/>
      <c r="I113" s="42"/>
      <c r="J113" s="174"/>
      <c r="K113" s="1"/>
      <c r="L113" s="3">
        <v>11</v>
      </c>
      <c r="M113" s="26"/>
    </row>
    <row r="114" spans="2:13" s="58" customFormat="1" ht="15.6" customHeight="1" x14ac:dyDescent="0.4">
      <c r="B114" s="27"/>
      <c r="C114" s="46"/>
      <c r="D114" s="63"/>
      <c r="E114" s="64"/>
      <c r="F114" s="131"/>
      <c r="G114" s="65"/>
      <c r="H114" s="31"/>
      <c r="I114" s="39"/>
      <c r="J114" s="52"/>
      <c r="K114" s="1"/>
      <c r="L114" s="3">
        <v>12</v>
      </c>
      <c r="M114" s="26"/>
    </row>
    <row r="115" spans="2:13" ht="15.6" customHeight="1" x14ac:dyDescent="0.4">
      <c r="B115" s="7"/>
      <c r="C115" s="45"/>
      <c r="D115" s="79"/>
      <c r="E115" s="61"/>
      <c r="F115" s="185"/>
      <c r="G115" s="66"/>
      <c r="H115" s="25"/>
      <c r="I115" s="42"/>
      <c r="J115" s="50"/>
      <c r="L115" s="3">
        <v>13</v>
      </c>
      <c r="M115" s="26"/>
    </row>
    <row r="116" spans="2:13" ht="15.6" customHeight="1" x14ac:dyDescent="0.4">
      <c r="B116" s="27"/>
      <c r="C116" s="46"/>
      <c r="D116" s="63"/>
      <c r="E116" s="64"/>
      <c r="F116" s="131"/>
      <c r="G116" s="65"/>
      <c r="H116" s="31"/>
      <c r="I116" s="39"/>
      <c r="J116" s="52"/>
      <c r="L116" s="3">
        <v>14</v>
      </c>
      <c r="M116" s="26"/>
    </row>
    <row r="117" spans="2:13" s="58" customFormat="1" ht="15.6" customHeight="1" x14ac:dyDescent="0.4">
      <c r="B117" s="204"/>
      <c r="C117" s="70"/>
      <c r="D117" s="70"/>
      <c r="E117" s="198"/>
      <c r="F117" s="36"/>
      <c r="G117" s="67"/>
      <c r="H117" s="33"/>
      <c r="I117" s="44"/>
      <c r="J117" s="55"/>
      <c r="K117" s="1"/>
      <c r="L117" s="3">
        <v>15</v>
      </c>
      <c r="M117" s="26"/>
    </row>
    <row r="118" spans="2:13" s="58" customFormat="1" ht="15.6" customHeight="1" x14ac:dyDescent="0.4">
      <c r="B118" s="130"/>
      <c r="C118" s="38"/>
      <c r="D118" s="70"/>
      <c r="E118" s="64"/>
      <c r="F118" s="131"/>
      <c r="G118" s="65"/>
      <c r="H118" s="31"/>
      <c r="I118" s="39"/>
      <c r="J118" s="52"/>
      <c r="K118" s="1"/>
      <c r="L118" s="3">
        <v>16</v>
      </c>
      <c r="M118" s="26"/>
    </row>
    <row r="119" spans="2:13" s="58" customFormat="1" ht="15.6" customHeight="1" x14ac:dyDescent="0.4">
      <c r="B119" s="68"/>
      <c r="C119" s="70"/>
      <c r="D119" s="176"/>
      <c r="E119" s="173"/>
      <c r="F119" s="36"/>
      <c r="G119" s="24"/>
      <c r="H119" s="25"/>
      <c r="I119" s="44"/>
      <c r="J119" s="55"/>
      <c r="K119" s="1"/>
      <c r="L119" s="3">
        <v>17</v>
      </c>
      <c r="M119" s="26"/>
    </row>
    <row r="120" spans="2:13" s="58" customFormat="1" ht="15.6" customHeight="1" x14ac:dyDescent="0.4">
      <c r="B120" s="199"/>
      <c r="C120" s="27"/>
      <c r="D120" s="27"/>
      <c r="E120" s="64"/>
      <c r="F120" s="131"/>
      <c r="G120" s="65"/>
      <c r="H120" s="31"/>
      <c r="I120" s="39"/>
      <c r="J120" s="83"/>
      <c r="K120" s="1"/>
      <c r="L120" s="3">
        <v>18</v>
      </c>
      <c r="M120" s="26"/>
    </row>
    <row r="121" spans="2:13" s="58" customFormat="1" ht="15.6" customHeight="1" x14ac:dyDescent="0.4">
      <c r="B121" s="68"/>
      <c r="C121" s="20"/>
      <c r="D121" s="176"/>
      <c r="E121" s="61"/>
      <c r="F121" s="23"/>
      <c r="G121" s="24"/>
      <c r="H121" s="25"/>
      <c r="I121" s="53"/>
      <c r="J121" s="174"/>
      <c r="K121" s="1"/>
      <c r="L121" s="3">
        <v>19</v>
      </c>
      <c r="M121" s="26"/>
    </row>
    <row r="122" spans="2:13" s="58" customFormat="1" ht="15.6" customHeight="1" x14ac:dyDescent="0.4">
      <c r="B122" s="130"/>
      <c r="C122" s="27"/>
      <c r="D122" s="190"/>
      <c r="E122" s="64"/>
      <c r="F122" s="131"/>
      <c r="G122" s="65"/>
      <c r="H122" s="31"/>
      <c r="I122" s="51"/>
      <c r="J122" s="175"/>
      <c r="K122" s="1"/>
      <c r="L122" s="3">
        <v>20</v>
      </c>
      <c r="M122" s="26"/>
    </row>
    <row r="123" spans="2:13" s="58" customFormat="1" ht="15.6" customHeight="1" x14ac:dyDescent="0.4">
      <c r="B123" s="20"/>
      <c r="C123" s="7"/>
      <c r="D123" s="176"/>
      <c r="E123" s="61"/>
      <c r="F123" s="185"/>
      <c r="G123" s="66"/>
      <c r="H123" s="25"/>
      <c r="I123" s="53"/>
      <c r="J123" s="174"/>
      <c r="K123" s="1"/>
      <c r="L123" s="3">
        <v>21</v>
      </c>
      <c r="M123" s="26"/>
    </row>
    <row r="124" spans="2:13" s="58" customFormat="1" ht="15" customHeight="1" x14ac:dyDescent="0.4">
      <c r="B124" s="69"/>
      <c r="C124" s="27"/>
      <c r="D124" s="189"/>
      <c r="E124" s="64"/>
      <c r="F124" s="131"/>
      <c r="G124" s="65"/>
      <c r="H124" s="31"/>
      <c r="I124" s="51"/>
      <c r="J124" s="175"/>
      <c r="K124" s="1"/>
      <c r="L124" s="3">
        <v>22</v>
      </c>
      <c r="M124" s="26"/>
    </row>
    <row r="125" spans="2:13" s="58" customFormat="1" ht="15" customHeight="1" x14ac:dyDescent="0.4">
      <c r="B125" s="204"/>
      <c r="C125" s="205"/>
      <c r="D125" s="206"/>
      <c r="E125" s="198"/>
      <c r="F125" s="36"/>
      <c r="G125" s="67"/>
      <c r="H125" s="33"/>
      <c r="I125" s="54"/>
      <c r="J125" s="180"/>
      <c r="K125" s="1"/>
      <c r="L125" s="3">
        <v>23</v>
      </c>
      <c r="M125" s="26"/>
    </row>
    <row r="126" spans="2:13" s="58" customFormat="1" ht="15" customHeight="1" x14ac:dyDescent="0.4">
      <c r="B126" s="199"/>
      <c r="C126" s="27"/>
      <c r="D126" s="27"/>
      <c r="E126" s="64"/>
      <c r="F126" s="131"/>
      <c r="G126" s="65"/>
      <c r="H126" s="31"/>
      <c r="I126" s="39"/>
      <c r="J126" s="52"/>
      <c r="K126" s="1"/>
      <c r="L126" s="3">
        <v>24</v>
      </c>
      <c r="M126" s="26"/>
    </row>
    <row r="127" spans="2:13" ht="15.6" customHeight="1" x14ac:dyDescent="0.4">
      <c r="B127" s="68"/>
      <c r="C127" s="20"/>
      <c r="D127" s="20"/>
      <c r="E127" s="61"/>
      <c r="F127" s="160"/>
      <c r="G127" s="24"/>
      <c r="H127" s="25"/>
      <c r="I127" s="124"/>
      <c r="J127" s="50"/>
      <c r="L127" s="3">
        <v>25</v>
      </c>
      <c r="M127" s="26"/>
    </row>
    <row r="128" spans="2:13" ht="15.6" customHeight="1" x14ac:dyDescent="0.4">
      <c r="B128" s="130"/>
      <c r="C128" s="27"/>
      <c r="D128" s="190"/>
      <c r="E128" s="64"/>
      <c r="F128" s="191"/>
      <c r="G128" s="65"/>
      <c r="H128" s="31"/>
      <c r="I128" s="123"/>
      <c r="J128" s="52"/>
      <c r="L128" s="3">
        <v>26</v>
      </c>
      <c r="M128" s="26"/>
    </row>
    <row r="129" spans="2:13" ht="15.75" customHeight="1" x14ac:dyDescent="0.4">
      <c r="B129" s="20"/>
      <c r="C129" s="7"/>
      <c r="D129" s="188"/>
      <c r="E129" s="61"/>
      <c r="F129" s="222"/>
      <c r="G129" s="66"/>
      <c r="H129" s="25"/>
      <c r="I129" s="42"/>
      <c r="J129" s="50"/>
      <c r="L129" s="3">
        <v>27</v>
      </c>
    </row>
    <row r="130" spans="2:13" ht="15.75" customHeight="1" x14ac:dyDescent="0.4">
      <c r="B130" s="69"/>
      <c r="C130" s="27"/>
      <c r="D130" s="190"/>
      <c r="E130" s="64"/>
      <c r="F130" s="191"/>
      <c r="G130" s="65"/>
      <c r="H130" s="31"/>
      <c r="I130" s="39"/>
      <c r="J130" s="52"/>
      <c r="L130" s="3">
        <v>28</v>
      </c>
    </row>
    <row r="131" spans="2:13" ht="15.75" customHeight="1" x14ac:dyDescent="0.4">
      <c r="B131" s="205"/>
      <c r="C131" s="21"/>
      <c r="D131" s="207"/>
      <c r="E131" s="71"/>
      <c r="F131" s="208"/>
      <c r="G131" s="178"/>
      <c r="H131" s="33"/>
      <c r="I131" s="44"/>
      <c r="J131" s="55"/>
      <c r="L131" s="3">
        <v>29</v>
      </c>
    </row>
    <row r="132" spans="2:13" ht="15.75" customHeight="1" x14ac:dyDescent="0.4">
      <c r="B132" s="69"/>
      <c r="C132" s="27"/>
      <c r="D132" s="190"/>
      <c r="E132" s="64"/>
      <c r="F132" s="191"/>
      <c r="G132" s="65"/>
      <c r="H132" s="31"/>
      <c r="I132" s="39"/>
      <c r="J132" s="52"/>
      <c r="L132" s="3">
        <v>30</v>
      </c>
    </row>
    <row r="133" spans="2:13" s="3" customFormat="1" ht="24" customHeight="1" x14ac:dyDescent="0.4">
      <c r="B133" s="1" t="s">
        <v>128</v>
      </c>
      <c r="C133" s="1"/>
      <c r="D133" s="1"/>
      <c r="E133" s="2"/>
      <c r="H133" s="4"/>
      <c r="I133" s="4"/>
      <c r="J133" s="1"/>
      <c r="L133" s="57"/>
      <c r="M133" s="57"/>
    </row>
    <row r="134" spans="2:13" ht="24.75" customHeight="1" x14ac:dyDescent="0.4">
      <c r="B134" s="228" t="s">
        <v>285</v>
      </c>
      <c r="C134" s="8"/>
      <c r="D134" s="8"/>
      <c r="E134" s="9"/>
      <c r="F134" s="10"/>
      <c r="G134" s="8"/>
      <c r="H134" s="11"/>
      <c r="I134" s="12"/>
      <c r="J134" s="13"/>
      <c r="L134" s="3">
        <v>1</v>
      </c>
      <c r="M134" s="26"/>
    </row>
    <row r="135" spans="2:13" s="3" customFormat="1" ht="24" customHeight="1" x14ac:dyDescent="0.4">
      <c r="B135" s="14" t="s">
        <v>50</v>
      </c>
      <c r="C135" s="389" t="s">
        <v>51</v>
      </c>
      <c r="D135" s="390"/>
      <c r="E135" s="16" t="s">
        <v>218</v>
      </c>
      <c r="F135" s="17" t="s">
        <v>4</v>
      </c>
      <c r="G135" s="17" t="s">
        <v>5</v>
      </c>
      <c r="H135" s="18" t="s">
        <v>6</v>
      </c>
      <c r="I135" s="389" t="s">
        <v>7</v>
      </c>
      <c r="J135" s="390"/>
      <c r="L135" s="57"/>
      <c r="M135" s="57"/>
    </row>
    <row r="136" spans="2:13" ht="15.6" customHeight="1" x14ac:dyDescent="0.4">
      <c r="B136" s="68" t="s">
        <v>197</v>
      </c>
      <c r="C136" s="188"/>
      <c r="D136" s="188"/>
      <c r="E136" s="173"/>
      <c r="F136" s="23"/>
      <c r="G136" s="24"/>
      <c r="H136" s="25"/>
      <c r="I136" s="47"/>
      <c r="J136" s="50"/>
      <c r="L136" s="3">
        <v>3</v>
      </c>
      <c r="M136" s="26"/>
    </row>
    <row r="137" spans="2:13" s="58" customFormat="1" ht="15.6" customHeight="1" x14ac:dyDescent="0.4">
      <c r="B137" s="130" t="s">
        <v>196</v>
      </c>
      <c r="C137" s="27"/>
      <c r="D137" s="190"/>
      <c r="E137" s="64"/>
      <c r="F137" s="29"/>
      <c r="G137" s="65"/>
      <c r="H137" s="31"/>
      <c r="I137" s="39"/>
      <c r="J137" s="52"/>
      <c r="K137" s="1"/>
      <c r="L137" s="3">
        <v>4</v>
      </c>
      <c r="M137" s="26"/>
    </row>
    <row r="138" spans="2:13" s="58" customFormat="1" ht="15.6" customHeight="1" x14ac:dyDescent="0.4">
      <c r="B138" s="176"/>
      <c r="C138" s="188"/>
      <c r="D138" s="188" t="s">
        <v>241</v>
      </c>
      <c r="E138" s="173"/>
      <c r="F138" s="23"/>
      <c r="G138" s="24"/>
      <c r="H138" s="25"/>
      <c r="I138" s="47"/>
      <c r="J138" s="174"/>
      <c r="K138" s="1"/>
      <c r="L138" s="3">
        <v>5</v>
      </c>
      <c r="M138" s="26"/>
    </row>
    <row r="139" spans="2:13" s="58" customFormat="1" ht="15.6" customHeight="1" x14ac:dyDescent="0.4">
      <c r="B139" s="192"/>
      <c r="C139" s="27"/>
      <c r="D139" s="190"/>
      <c r="E139" s="64">
        <v>504</v>
      </c>
      <c r="F139" s="29" t="s">
        <v>140</v>
      </c>
      <c r="G139" s="65"/>
      <c r="H139" s="31"/>
      <c r="I139" s="39"/>
      <c r="J139" s="175"/>
      <c r="K139" s="1"/>
      <c r="L139" s="3">
        <v>6</v>
      </c>
      <c r="M139" s="26"/>
    </row>
    <row r="140" spans="2:13" ht="15.6" customHeight="1" x14ac:dyDescent="0.4">
      <c r="B140" s="154"/>
      <c r="C140" s="20"/>
      <c r="D140" s="188" t="s">
        <v>287</v>
      </c>
      <c r="E140" s="61"/>
      <c r="F140" s="23"/>
      <c r="G140" s="24"/>
      <c r="H140" s="25"/>
      <c r="I140" s="47"/>
      <c r="J140" s="174"/>
      <c r="L140" s="3">
        <v>7</v>
      </c>
      <c r="M140" s="26"/>
    </row>
    <row r="141" spans="2:13" s="58" customFormat="1" ht="15.6" customHeight="1" x14ac:dyDescent="0.4">
      <c r="B141" s="114"/>
      <c r="C141" s="189"/>
      <c r="D141" s="189"/>
      <c r="E141" s="64">
        <v>38.299999999999997</v>
      </c>
      <c r="F141" s="29" t="s">
        <v>140</v>
      </c>
      <c r="G141" s="65"/>
      <c r="H141" s="31"/>
      <c r="I141" s="181"/>
      <c r="J141" s="175"/>
      <c r="K141" s="1"/>
      <c r="L141" s="3">
        <v>8</v>
      </c>
      <c r="M141" s="26"/>
    </row>
    <row r="142" spans="2:13" ht="15.6" customHeight="1" x14ac:dyDescent="0.4">
      <c r="B142" s="204"/>
      <c r="C142" s="176"/>
      <c r="D142" s="176" t="s">
        <v>248</v>
      </c>
      <c r="E142" s="173"/>
      <c r="F142" s="23"/>
      <c r="G142" s="24"/>
      <c r="H142" s="25"/>
      <c r="I142" s="179"/>
      <c r="J142" s="180"/>
      <c r="L142" s="3">
        <v>9</v>
      </c>
      <c r="M142" s="26"/>
    </row>
    <row r="143" spans="2:13" s="58" customFormat="1" ht="15.6" customHeight="1" x14ac:dyDescent="0.4">
      <c r="B143" s="204"/>
      <c r="C143" s="210"/>
      <c r="D143" s="189"/>
      <c r="E143" s="64">
        <v>23</v>
      </c>
      <c r="F143" s="29" t="s">
        <v>83</v>
      </c>
      <c r="G143" s="65"/>
      <c r="H143" s="31"/>
      <c r="I143" s="179"/>
      <c r="J143" s="180"/>
      <c r="K143" s="1"/>
      <c r="L143" s="3">
        <v>10</v>
      </c>
      <c r="M143" s="26"/>
    </row>
    <row r="144" spans="2:13" s="58" customFormat="1" ht="15.6" customHeight="1" x14ac:dyDescent="0.4">
      <c r="B144" s="176"/>
      <c r="C144" s="176"/>
      <c r="D144" s="176" t="s">
        <v>249</v>
      </c>
      <c r="E144" s="173"/>
      <c r="F144" s="23"/>
      <c r="G144" s="24"/>
      <c r="H144" s="25"/>
      <c r="I144" s="47"/>
      <c r="J144" s="50"/>
      <c r="K144" s="1"/>
      <c r="L144" s="3">
        <v>11</v>
      </c>
      <c r="M144" s="26"/>
    </row>
    <row r="145" spans="2:13" s="58" customFormat="1" ht="15.6" customHeight="1" x14ac:dyDescent="0.4">
      <c r="B145" s="192"/>
      <c r="C145" s="27"/>
      <c r="D145" s="27"/>
      <c r="E145" s="64">
        <v>9.1999999999999993</v>
      </c>
      <c r="F145" s="29" t="s">
        <v>78</v>
      </c>
      <c r="G145" s="65"/>
      <c r="H145" s="31"/>
      <c r="I145" s="181"/>
      <c r="J145" s="52"/>
      <c r="K145" s="1"/>
      <c r="L145" s="3">
        <v>12</v>
      </c>
      <c r="M145" s="26"/>
    </row>
    <row r="146" spans="2:13" s="58" customFormat="1" ht="15.6" customHeight="1" x14ac:dyDescent="0.4">
      <c r="B146" s="154"/>
      <c r="C146" s="20"/>
      <c r="D146" s="188" t="s">
        <v>243</v>
      </c>
      <c r="E146" s="173"/>
      <c r="F146" s="23"/>
      <c r="G146" s="24"/>
      <c r="H146" s="25"/>
      <c r="I146" s="47"/>
      <c r="J146" s="50"/>
      <c r="K146" s="1"/>
      <c r="L146" s="3">
        <v>13</v>
      </c>
      <c r="M146" s="26"/>
    </row>
    <row r="147" spans="2:13" s="58" customFormat="1" ht="15.6" customHeight="1" x14ac:dyDescent="0.4">
      <c r="B147" s="114"/>
      <c r="C147" s="27"/>
      <c r="D147" s="190"/>
      <c r="E147" s="64">
        <v>345</v>
      </c>
      <c r="F147" s="29" t="s">
        <v>78</v>
      </c>
      <c r="G147" s="65"/>
      <c r="H147" s="31"/>
      <c r="I147" s="181"/>
      <c r="J147" s="52"/>
      <c r="K147" s="1"/>
      <c r="L147" s="3">
        <v>14</v>
      </c>
      <c r="M147" s="26"/>
    </row>
    <row r="148" spans="2:13" s="58" customFormat="1" ht="15.6" customHeight="1" x14ac:dyDescent="0.4">
      <c r="B148" s="35"/>
      <c r="C148" s="154"/>
      <c r="D148" s="188"/>
      <c r="E148" s="173"/>
      <c r="F148" s="23"/>
      <c r="G148" s="24"/>
      <c r="H148" s="25"/>
      <c r="I148" s="47"/>
      <c r="J148" s="180"/>
      <c r="K148" s="1"/>
      <c r="L148" s="3">
        <v>15</v>
      </c>
      <c r="M148" s="26"/>
    </row>
    <row r="149" spans="2:13" s="58" customFormat="1" ht="15.6" customHeight="1" x14ac:dyDescent="0.4">
      <c r="B149" s="38"/>
      <c r="C149" s="46" t="s">
        <v>66</v>
      </c>
      <c r="D149" s="190"/>
      <c r="E149" s="64"/>
      <c r="F149" s="29"/>
      <c r="G149" s="65"/>
      <c r="H149" s="31"/>
      <c r="I149" s="39"/>
      <c r="J149" s="180"/>
      <c r="K149" s="1"/>
      <c r="L149" s="3">
        <v>16</v>
      </c>
      <c r="M149" s="26"/>
    </row>
    <row r="150" spans="2:13" ht="15.6" customHeight="1" x14ac:dyDescent="0.4">
      <c r="B150" s="192" t="s">
        <v>231</v>
      </c>
      <c r="C150" s="154"/>
      <c r="D150" s="188"/>
      <c r="E150" s="173"/>
      <c r="F150" s="23"/>
      <c r="G150" s="24"/>
      <c r="H150" s="25"/>
      <c r="I150" s="44"/>
      <c r="J150" s="174"/>
      <c r="L150" s="3">
        <v>17</v>
      </c>
      <c r="M150" s="26"/>
    </row>
    <row r="151" spans="2:13" ht="15.6" customHeight="1" x14ac:dyDescent="0.4">
      <c r="B151" s="130" t="s">
        <v>196</v>
      </c>
      <c r="C151" s="46"/>
      <c r="D151" s="190"/>
      <c r="E151" s="64"/>
      <c r="F151" s="29"/>
      <c r="G151" s="65"/>
      <c r="H151" s="31"/>
      <c r="I151" s="39"/>
      <c r="J151" s="52"/>
      <c r="L151" s="3">
        <v>18</v>
      </c>
      <c r="M151" s="26"/>
    </row>
    <row r="152" spans="2:13" ht="15.6" customHeight="1" x14ac:dyDescent="0.4">
      <c r="B152" s="68"/>
      <c r="C152" s="176" t="s">
        <v>215</v>
      </c>
      <c r="D152" s="176" t="s">
        <v>253</v>
      </c>
      <c r="E152" s="61"/>
      <c r="F152" s="23"/>
      <c r="G152" s="24"/>
      <c r="H152" s="25"/>
      <c r="I152" s="179"/>
      <c r="J152" s="55"/>
      <c r="L152" s="3">
        <v>19</v>
      </c>
      <c r="M152" s="26"/>
    </row>
    <row r="153" spans="2:13" s="58" customFormat="1" ht="15.6" customHeight="1" x14ac:dyDescent="0.4">
      <c r="B153" s="199"/>
      <c r="C153" s="189"/>
      <c r="D153" s="189"/>
      <c r="E153" s="64">
        <v>40</v>
      </c>
      <c r="F153" s="29" t="s">
        <v>78</v>
      </c>
      <c r="G153" s="65"/>
      <c r="H153" s="31"/>
      <c r="I153" s="181"/>
      <c r="J153" s="52"/>
      <c r="K153" s="1"/>
      <c r="L153" s="3">
        <v>20</v>
      </c>
      <c r="M153" s="26"/>
    </row>
    <row r="154" spans="2:13" s="58" customFormat="1" ht="15.6" customHeight="1" x14ac:dyDescent="0.4">
      <c r="B154" s="68"/>
      <c r="C154" s="176" t="s">
        <v>226</v>
      </c>
      <c r="D154" s="176" t="s">
        <v>288</v>
      </c>
      <c r="E154" s="173"/>
      <c r="F154" s="23"/>
      <c r="G154" s="24"/>
      <c r="H154" s="25"/>
      <c r="I154" s="179"/>
      <c r="J154" s="55"/>
      <c r="K154" s="1"/>
      <c r="L154" s="3">
        <v>21</v>
      </c>
      <c r="M154" s="26"/>
    </row>
    <row r="155" spans="2:13" s="58" customFormat="1" ht="15.6" customHeight="1" x14ac:dyDescent="0.4">
      <c r="B155" s="130"/>
      <c r="C155" s="27"/>
      <c r="D155" s="189"/>
      <c r="E155" s="64">
        <v>55</v>
      </c>
      <c r="F155" s="29" t="s">
        <v>140</v>
      </c>
      <c r="G155" s="65"/>
      <c r="H155" s="31"/>
      <c r="I155" s="181"/>
      <c r="J155" s="83"/>
      <c r="K155" s="1"/>
      <c r="L155" s="3">
        <v>22</v>
      </c>
      <c r="M155" s="26"/>
    </row>
    <row r="156" spans="2:13" s="58" customFormat="1" ht="15.6" customHeight="1" x14ac:dyDescent="0.4">
      <c r="B156" s="192"/>
      <c r="C156" s="20" t="s">
        <v>220</v>
      </c>
      <c r="D156" s="188" t="s">
        <v>256</v>
      </c>
      <c r="E156" s="173"/>
      <c r="F156" s="23"/>
      <c r="G156" s="24"/>
      <c r="H156" s="25"/>
      <c r="I156" s="11"/>
      <c r="J156" s="174"/>
      <c r="K156" s="1"/>
      <c r="L156" s="3">
        <v>23</v>
      </c>
      <c r="M156" s="26"/>
    </row>
    <row r="157" spans="2:13" s="58" customFormat="1" ht="15.6" customHeight="1" x14ac:dyDescent="0.4">
      <c r="B157" s="130"/>
      <c r="C157" s="130"/>
      <c r="D157" s="190"/>
      <c r="E157" s="64">
        <v>321</v>
      </c>
      <c r="F157" s="29" t="s">
        <v>140</v>
      </c>
      <c r="G157" s="65"/>
      <c r="H157" s="31"/>
      <c r="I157" s="181"/>
      <c r="J157" s="175"/>
      <c r="K157" s="1"/>
      <c r="L157" s="3">
        <v>24</v>
      </c>
      <c r="M157" s="26"/>
    </row>
    <row r="158" spans="2:13" s="58" customFormat="1" ht="15.6" customHeight="1" x14ac:dyDescent="0.4">
      <c r="B158" s="68"/>
      <c r="C158" s="176"/>
      <c r="D158" s="188" t="s">
        <v>289</v>
      </c>
      <c r="E158" s="173"/>
      <c r="F158" s="23"/>
      <c r="G158" s="24"/>
      <c r="H158" s="25"/>
      <c r="I158" s="179"/>
      <c r="J158" s="180"/>
      <c r="K158" s="1"/>
      <c r="L158" s="3">
        <v>25</v>
      </c>
      <c r="M158" s="26"/>
    </row>
    <row r="159" spans="2:13" s="58" customFormat="1" ht="15.6" customHeight="1" x14ac:dyDescent="0.4">
      <c r="B159" s="130"/>
      <c r="C159" s="130"/>
      <c r="D159" s="190"/>
      <c r="E159" s="64">
        <v>14.8</v>
      </c>
      <c r="F159" s="29" t="s">
        <v>140</v>
      </c>
      <c r="G159" s="65"/>
      <c r="H159" s="31"/>
      <c r="I159" s="179"/>
      <c r="J159" s="180"/>
      <c r="K159" s="1"/>
      <c r="L159" s="3">
        <v>26</v>
      </c>
      <c r="M159" s="26"/>
    </row>
    <row r="160" spans="2:13" ht="15.6" customHeight="1" x14ac:dyDescent="0.4">
      <c r="B160" s="154"/>
      <c r="C160" s="154" t="s">
        <v>246</v>
      </c>
      <c r="D160" s="86" t="s">
        <v>290</v>
      </c>
      <c r="E160" s="173"/>
      <c r="F160" s="160"/>
      <c r="G160" s="24"/>
      <c r="H160" s="25"/>
      <c r="I160" s="11"/>
      <c r="J160" s="174"/>
      <c r="L160" s="3">
        <v>27</v>
      </c>
      <c r="M160" s="26"/>
    </row>
    <row r="161" spans="2:13" ht="15.6" customHeight="1" x14ac:dyDescent="0.4">
      <c r="B161" s="114"/>
      <c r="C161" s="46"/>
      <c r="D161" s="190"/>
      <c r="E161" s="64">
        <v>7.1</v>
      </c>
      <c r="F161" s="29" t="s">
        <v>78</v>
      </c>
      <c r="G161" s="65"/>
      <c r="H161" s="31"/>
      <c r="I161" s="181"/>
      <c r="J161" s="52"/>
      <c r="L161" s="3">
        <v>28</v>
      </c>
      <c r="M161" s="26"/>
    </row>
    <row r="162" spans="2:13" ht="15.75" customHeight="1" x14ac:dyDescent="0.4">
      <c r="B162" s="68"/>
      <c r="C162" s="154"/>
      <c r="D162" s="20" t="s">
        <v>291</v>
      </c>
      <c r="E162" s="173"/>
      <c r="F162" s="160"/>
      <c r="G162" s="24"/>
      <c r="H162" s="25"/>
      <c r="I162" s="11"/>
      <c r="J162" s="50"/>
      <c r="L162" s="3">
        <v>29</v>
      </c>
    </row>
    <row r="163" spans="2:13" ht="15.75" customHeight="1" x14ac:dyDescent="0.4">
      <c r="B163" s="199"/>
      <c r="C163" s="46"/>
      <c r="D163" s="27"/>
      <c r="E163" s="64">
        <v>55.2</v>
      </c>
      <c r="F163" s="29" t="s">
        <v>78</v>
      </c>
      <c r="G163" s="65"/>
      <c r="H163" s="31"/>
      <c r="I163" s="147"/>
      <c r="J163" s="52"/>
      <c r="L163" s="3">
        <v>30</v>
      </c>
    </row>
    <row r="164" spans="2:13" s="3" customFormat="1" ht="24" customHeight="1" x14ac:dyDescent="0.4">
      <c r="B164" s="1" t="s">
        <v>128</v>
      </c>
      <c r="C164" s="1"/>
      <c r="D164" s="1"/>
      <c r="E164" s="2"/>
      <c r="H164" s="4"/>
      <c r="I164" s="4"/>
      <c r="J164" s="1"/>
      <c r="L164" s="57"/>
      <c r="M164" s="57"/>
    </row>
    <row r="165" spans="2:13" ht="24.75" customHeight="1" x14ac:dyDescent="0.4">
      <c r="B165" s="228" t="s">
        <v>285</v>
      </c>
      <c r="C165" s="8"/>
      <c r="D165" s="8"/>
      <c r="E165" s="9"/>
      <c r="F165" s="10"/>
      <c r="G165" s="8"/>
      <c r="H165" s="11"/>
      <c r="I165" s="12"/>
      <c r="J165" s="13"/>
      <c r="L165" s="3">
        <v>1</v>
      </c>
      <c r="M165" s="26"/>
    </row>
    <row r="166" spans="2:13" s="3" customFormat="1" ht="24" customHeight="1" x14ac:dyDescent="0.4">
      <c r="B166" s="14" t="s">
        <v>50</v>
      </c>
      <c r="C166" s="389" t="s">
        <v>51</v>
      </c>
      <c r="D166" s="390"/>
      <c r="E166" s="16" t="s">
        <v>218</v>
      </c>
      <c r="F166" s="17" t="s">
        <v>4</v>
      </c>
      <c r="G166" s="17" t="s">
        <v>5</v>
      </c>
      <c r="H166" s="18" t="s">
        <v>6</v>
      </c>
      <c r="I166" s="389" t="s">
        <v>7</v>
      </c>
      <c r="J166" s="390"/>
      <c r="L166" s="57"/>
      <c r="M166" s="57"/>
    </row>
    <row r="167" spans="2:13" ht="15.6" customHeight="1" x14ac:dyDescent="0.4">
      <c r="B167" s="192"/>
      <c r="C167" s="154"/>
      <c r="D167" s="20" t="s">
        <v>292</v>
      </c>
      <c r="E167" s="173"/>
      <c r="F167" s="160"/>
      <c r="G167" s="24"/>
      <c r="H167" s="25"/>
      <c r="I167" s="47"/>
      <c r="J167" s="50"/>
      <c r="L167" s="3">
        <v>3</v>
      </c>
      <c r="M167" s="26"/>
    </row>
    <row r="168" spans="2:13" s="58" customFormat="1" ht="15.6" customHeight="1" x14ac:dyDescent="0.4">
      <c r="B168" s="130"/>
      <c r="C168" s="46"/>
      <c r="D168" s="27"/>
      <c r="E168" s="64">
        <v>13.3</v>
      </c>
      <c r="F168" s="29" t="s">
        <v>78</v>
      </c>
      <c r="G168" s="65"/>
      <c r="H168" s="31"/>
      <c r="I168" s="181"/>
      <c r="J168" s="52"/>
      <c r="K168" s="1"/>
      <c r="L168" s="3">
        <v>4</v>
      </c>
      <c r="M168" s="26"/>
    </row>
    <row r="169" spans="2:13" s="58" customFormat="1" ht="15.6" customHeight="1" x14ac:dyDescent="0.4">
      <c r="B169" s="176"/>
      <c r="C169" s="154"/>
      <c r="D169" s="20" t="s">
        <v>293</v>
      </c>
      <c r="E169" s="173"/>
      <c r="F169" s="160"/>
      <c r="G169" s="24"/>
      <c r="H169" s="25"/>
      <c r="I169" s="47"/>
      <c r="J169" s="174"/>
      <c r="K169" s="1"/>
      <c r="L169" s="3">
        <v>5</v>
      </c>
      <c r="M169" s="26"/>
    </row>
    <row r="170" spans="2:13" s="58" customFormat="1" ht="15.6" customHeight="1" x14ac:dyDescent="0.4">
      <c r="B170" s="192"/>
      <c r="C170" s="46"/>
      <c r="D170" s="27" t="s">
        <v>294</v>
      </c>
      <c r="E170" s="64">
        <v>6</v>
      </c>
      <c r="F170" s="29" t="s">
        <v>83</v>
      </c>
      <c r="G170" s="65"/>
      <c r="H170" s="31"/>
      <c r="I170" s="181"/>
      <c r="J170" s="175"/>
      <c r="K170" s="1"/>
      <c r="L170" s="3">
        <v>6</v>
      </c>
      <c r="M170" s="26"/>
    </row>
    <row r="171" spans="2:13" ht="15.6" customHeight="1" x14ac:dyDescent="0.4">
      <c r="B171" s="154"/>
      <c r="C171" s="20"/>
      <c r="D171" s="20" t="s">
        <v>293</v>
      </c>
      <c r="E171" s="173"/>
      <c r="F171" s="160"/>
      <c r="G171" s="24"/>
      <c r="H171" s="25"/>
      <c r="I171" s="47"/>
      <c r="J171" s="174"/>
      <c r="L171" s="3">
        <v>7</v>
      </c>
      <c r="M171" s="26"/>
    </row>
    <row r="172" spans="2:13" s="58" customFormat="1" ht="15.6" customHeight="1" x14ac:dyDescent="0.4">
      <c r="B172" s="114"/>
      <c r="C172" s="27"/>
      <c r="D172" s="27" t="s">
        <v>295</v>
      </c>
      <c r="E172" s="64">
        <v>1</v>
      </c>
      <c r="F172" s="29" t="s">
        <v>83</v>
      </c>
      <c r="G172" s="65"/>
      <c r="H172" s="31"/>
      <c r="I172" s="181"/>
      <c r="J172" s="175"/>
      <c r="K172" s="1"/>
      <c r="L172" s="3">
        <v>8</v>
      </c>
      <c r="M172" s="26"/>
    </row>
    <row r="173" spans="2:13" ht="15.6" customHeight="1" x14ac:dyDescent="0.4">
      <c r="B173" s="204"/>
      <c r="C173" s="176"/>
      <c r="D173" s="86" t="s">
        <v>216</v>
      </c>
      <c r="E173" s="173"/>
      <c r="F173" s="160"/>
      <c r="G173" s="24"/>
      <c r="H173" s="25"/>
      <c r="I173" s="179"/>
      <c r="J173" s="180"/>
      <c r="L173" s="3">
        <v>9</v>
      </c>
      <c r="M173" s="26"/>
    </row>
    <row r="174" spans="2:13" s="58" customFormat="1" ht="15.6" customHeight="1" x14ac:dyDescent="0.4">
      <c r="B174" s="204"/>
      <c r="C174" s="21"/>
      <c r="D174" s="21"/>
      <c r="E174" s="64">
        <v>2</v>
      </c>
      <c r="F174" s="29" t="s">
        <v>83</v>
      </c>
      <c r="G174" s="65"/>
      <c r="H174" s="31"/>
      <c r="I174" s="179"/>
      <c r="J174" s="180"/>
      <c r="K174" s="1"/>
      <c r="L174" s="3">
        <v>10</v>
      </c>
      <c r="M174" s="26"/>
    </row>
    <row r="175" spans="2:13" s="58" customFormat="1" ht="15.6" customHeight="1" x14ac:dyDescent="0.4">
      <c r="B175" s="176"/>
      <c r="C175" s="20"/>
      <c r="D175" s="86" t="s">
        <v>296</v>
      </c>
      <c r="E175" s="173"/>
      <c r="F175" s="160"/>
      <c r="G175" s="24"/>
      <c r="H175" s="25"/>
      <c r="I175" s="47"/>
      <c r="J175" s="174"/>
      <c r="K175" s="1"/>
      <c r="L175" s="3">
        <v>11</v>
      </c>
      <c r="M175" s="26"/>
    </row>
    <row r="176" spans="2:13" s="58" customFormat="1" ht="15.6" customHeight="1" x14ac:dyDescent="0.4">
      <c r="B176" s="192"/>
      <c r="C176" s="27"/>
      <c r="D176" s="21"/>
      <c r="E176" s="64">
        <v>1</v>
      </c>
      <c r="F176" s="29" t="s">
        <v>83</v>
      </c>
      <c r="G176" s="65"/>
      <c r="H176" s="31"/>
      <c r="I176" s="181"/>
      <c r="J176" s="175"/>
      <c r="K176" s="1"/>
      <c r="L176" s="3">
        <v>12</v>
      </c>
      <c r="M176" s="26"/>
    </row>
    <row r="177" spans="2:13" s="58" customFormat="1" ht="15.6" customHeight="1" x14ac:dyDescent="0.4">
      <c r="B177" s="154"/>
      <c r="C177" s="176"/>
      <c r="D177" s="86" t="s">
        <v>297</v>
      </c>
      <c r="E177" s="61"/>
      <c r="F177" s="160"/>
      <c r="G177" s="24"/>
      <c r="H177" s="25"/>
      <c r="I177" s="47"/>
      <c r="J177" s="174"/>
      <c r="K177" s="1"/>
      <c r="L177" s="3">
        <v>13</v>
      </c>
      <c r="M177" s="26"/>
    </row>
    <row r="178" spans="2:13" s="58" customFormat="1" ht="15.6" customHeight="1" x14ac:dyDescent="0.4">
      <c r="B178" s="114"/>
      <c r="C178" s="38"/>
      <c r="D178" s="21"/>
      <c r="E178" s="64">
        <v>1</v>
      </c>
      <c r="F178" s="29" t="s">
        <v>83</v>
      </c>
      <c r="G178" s="65"/>
      <c r="H178" s="31"/>
      <c r="I178" s="181"/>
      <c r="J178" s="175"/>
      <c r="K178" s="1"/>
      <c r="L178" s="3">
        <v>14</v>
      </c>
      <c r="M178" s="26"/>
    </row>
    <row r="179" spans="2:13" s="58" customFormat="1" ht="15.6" customHeight="1" x14ac:dyDescent="0.4">
      <c r="B179" s="21"/>
      <c r="C179" s="176"/>
      <c r="D179" s="86" t="s">
        <v>298</v>
      </c>
      <c r="E179" s="173"/>
      <c r="F179" s="160"/>
      <c r="G179" s="24"/>
      <c r="H179" s="25"/>
      <c r="I179" s="47"/>
      <c r="J179" s="180"/>
      <c r="K179" s="1"/>
      <c r="L179" s="3">
        <v>15</v>
      </c>
      <c r="M179" s="26"/>
    </row>
    <row r="180" spans="2:13" s="58" customFormat="1" ht="15.6" customHeight="1" x14ac:dyDescent="0.4">
      <c r="B180" s="21"/>
      <c r="C180" s="38"/>
      <c r="D180" s="218"/>
      <c r="E180" s="64">
        <v>1</v>
      </c>
      <c r="F180" s="29" t="s">
        <v>78</v>
      </c>
      <c r="G180" s="65"/>
      <c r="H180" s="31"/>
      <c r="I180" s="181"/>
      <c r="J180" s="180"/>
      <c r="K180" s="1"/>
      <c r="L180" s="3">
        <v>16</v>
      </c>
      <c r="M180" s="26"/>
    </row>
    <row r="181" spans="2:13" ht="15.6" customHeight="1" x14ac:dyDescent="0.15">
      <c r="B181" s="68"/>
      <c r="C181" s="196"/>
      <c r="D181" s="86" t="s">
        <v>299</v>
      </c>
      <c r="E181" s="173"/>
      <c r="F181" s="160"/>
      <c r="G181" s="24"/>
      <c r="H181" s="25"/>
      <c r="I181" s="179"/>
      <c r="J181" s="174"/>
      <c r="L181" s="3">
        <v>17</v>
      </c>
      <c r="M181" s="26"/>
    </row>
    <row r="182" spans="2:13" ht="15.6" customHeight="1" x14ac:dyDescent="0.4">
      <c r="B182" s="130"/>
      <c r="C182" s="130"/>
      <c r="D182" s="190"/>
      <c r="E182" s="64">
        <v>2</v>
      </c>
      <c r="F182" s="29" t="s">
        <v>78</v>
      </c>
      <c r="G182" s="65"/>
      <c r="H182" s="31"/>
      <c r="I182" s="181"/>
      <c r="J182" s="52"/>
      <c r="L182" s="3">
        <v>18</v>
      </c>
      <c r="M182" s="26"/>
    </row>
    <row r="183" spans="2:13" ht="15.6" customHeight="1" x14ac:dyDescent="0.4">
      <c r="B183" s="154"/>
      <c r="C183" s="154"/>
      <c r="D183" s="20" t="s">
        <v>300</v>
      </c>
      <c r="E183" s="173"/>
      <c r="F183" s="160"/>
      <c r="G183" s="24"/>
      <c r="H183" s="25"/>
      <c r="I183" s="179"/>
      <c r="J183" s="55"/>
      <c r="L183" s="3">
        <v>19</v>
      </c>
      <c r="M183" s="26"/>
    </row>
    <row r="184" spans="2:13" s="58" customFormat="1" ht="15.6" customHeight="1" x14ac:dyDescent="0.4">
      <c r="B184" s="114"/>
      <c r="C184" s="46"/>
      <c r="D184" s="27"/>
      <c r="E184" s="64">
        <v>1</v>
      </c>
      <c r="F184" s="29" t="s">
        <v>83</v>
      </c>
      <c r="G184" s="65"/>
      <c r="H184" s="31"/>
      <c r="I184" s="181"/>
      <c r="J184" s="52"/>
      <c r="K184" s="1"/>
      <c r="L184" s="3">
        <v>20</v>
      </c>
      <c r="M184" s="26"/>
    </row>
    <row r="185" spans="2:13" s="58" customFormat="1" ht="15.6" customHeight="1" x14ac:dyDescent="0.4">
      <c r="B185" s="68"/>
      <c r="C185" s="20"/>
      <c r="D185" s="20" t="s">
        <v>301</v>
      </c>
      <c r="E185" s="173"/>
      <c r="F185" s="160"/>
      <c r="G185" s="24"/>
      <c r="H185" s="25"/>
      <c r="I185" s="179"/>
      <c r="J185" s="55"/>
      <c r="K185" s="1"/>
      <c r="L185" s="3">
        <v>21</v>
      </c>
      <c r="M185" s="26"/>
    </row>
    <row r="186" spans="2:13" s="58" customFormat="1" ht="15.6" customHeight="1" x14ac:dyDescent="0.4">
      <c r="B186" s="199"/>
      <c r="C186" s="27"/>
      <c r="D186" s="218"/>
      <c r="E186" s="64">
        <v>2</v>
      </c>
      <c r="F186" s="29" t="s">
        <v>83</v>
      </c>
      <c r="G186" s="65"/>
      <c r="H186" s="31"/>
      <c r="I186" s="181"/>
      <c r="J186" s="83"/>
      <c r="K186" s="1"/>
      <c r="L186" s="3">
        <v>22</v>
      </c>
      <c r="M186" s="26"/>
    </row>
    <row r="187" spans="2:13" s="58" customFormat="1" ht="15.6" customHeight="1" x14ac:dyDescent="0.4">
      <c r="B187" s="68"/>
      <c r="C187" s="154"/>
      <c r="D187" s="20" t="s">
        <v>302</v>
      </c>
      <c r="E187" s="173"/>
      <c r="F187" s="160"/>
      <c r="G187" s="24"/>
      <c r="H187" s="25"/>
      <c r="I187" s="223"/>
      <c r="J187" s="174"/>
      <c r="K187" s="1"/>
      <c r="L187" s="3">
        <v>23</v>
      </c>
      <c r="M187" s="26"/>
    </row>
    <row r="188" spans="2:13" s="58" customFormat="1" ht="15.6" customHeight="1" x14ac:dyDescent="0.4">
      <c r="B188" s="130"/>
      <c r="C188" s="46"/>
      <c r="D188" s="27"/>
      <c r="E188" s="64">
        <v>6.6</v>
      </c>
      <c r="F188" s="29" t="s">
        <v>140</v>
      </c>
      <c r="G188" s="65"/>
      <c r="H188" s="31"/>
      <c r="I188" s="224"/>
      <c r="J188" s="175"/>
      <c r="K188" s="1"/>
      <c r="L188" s="3">
        <v>24</v>
      </c>
      <c r="M188" s="26"/>
    </row>
    <row r="189" spans="2:13" s="58" customFormat="1" ht="15.6" customHeight="1" x14ac:dyDescent="0.4">
      <c r="B189" s="204"/>
      <c r="C189" s="154"/>
      <c r="D189" s="20"/>
      <c r="E189" s="173"/>
      <c r="F189" s="160"/>
      <c r="G189" s="24"/>
      <c r="H189" s="25"/>
      <c r="I189" s="177"/>
      <c r="J189" s="180"/>
      <c r="K189" s="1"/>
      <c r="L189" s="3">
        <v>25</v>
      </c>
      <c r="M189" s="26"/>
    </row>
    <row r="190" spans="2:13" s="58" customFormat="1" ht="15.6" customHeight="1" x14ac:dyDescent="0.4">
      <c r="B190" s="204"/>
      <c r="C190" s="46" t="s">
        <v>66</v>
      </c>
      <c r="D190" s="27"/>
      <c r="E190" s="64"/>
      <c r="F190" s="29"/>
      <c r="G190" s="65"/>
      <c r="H190" s="31"/>
      <c r="I190" s="177"/>
      <c r="J190" s="180"/>
      <c r="K190" s="1"/>
      <c r="L190" s="3">
        <v>26</v>
      </c>
      <c r="M190" s="26"/>
    </row>
    <row r="191" spans="2:13" ht="15.6" customHeight="1" x14ac:dyDescent="0.4">
      <c r="B191" s="176"/>
      <c r="C191" s="154"/>
      <c r="D191" s="20"/>
      <c r="E191" s="173"/>
      <c r="F191" s="160"/>
      <c r="G191" s="24"/>
      <c r="H191" s="25"/>
      <c r="I191" s="223"/>
      <c r="J191" s="174"/>
      <c r="L191" s="3">
        <v>27</v>
      </c>
      <c r="M191" s="26"/>
    </row>
    <row r="192" spans="2:13" ht="15.6" customHeight="1" x14ac:dyDescent="0.4">
      <c r="B192" s="192"/>
      <c r="C192" s="46"/>
      <c r="D192" s="27"/>
      <c r="E192" s="64"/>
      <c r="F192" s="29"/>
      <c r="G192" s="65"/>
      <c r="H192" s="31"/>
      <c r="I192" s="39"/>
      <c r="J192" s="52"/>
      <c r="L192" s="3">
        <v>28</v>
      </c>
      <c r="M192" s="26"/>
    </row>
    <row r="193" spans="2:13" ht="15.75" customHeight="1" x14ac:dyDescent="0.4">
      <c r="B193" s="154"/>
      <c r="C193" s="154"/>
      <c r="D193" s="20"/>
      <c r="E193" s="173"/>
      <c r="F193" s="160"/>
      <c r="G193" s="24"/>
      <c r="H193" s="25"/>
      <c r="I193" s="44"/>
      <c r="J193" s="55"/>
      <c r="L193" s="3">
        <v>29</v>
      </c>
    </row>
    <row r="194" spans="2:13" ht="15.75" customHeight="1" x14ac:dyDescent="0.4">
      <c r="B194" s="114"/>
      <c r="C194" s="46"/>
      <c r="D194" s="27"/>
      <c r="E194" s="64"/>
      <c r="F194" s="29"/>
      <c r="G194" s="65"/>
      <c r="H194" s="31"/>
      <c r="I194" s="39"/>
      <c r="J194" s="52"/>
      <c r="L194" s="3">
        <v>30</v>
      </c>
    </row>
    <row r="195" spans="2:13" s="3" customFormat="1" ht="24" customHeight="1" x14ac:dyDescent="0.4">
      <c r="B195" s="1" t="s">
        <v>128</v>
      </c>
      <c r="C195" s="1"/>
      <c r="D195" s="1"/>
      <c r="E195" s="2"/>
      <c r="H195" s="4"/>
      <c r="I195" s="4"/>
      <c r="J195" s="1"/>
      <c r="L195" s="57"/>
      <c r="M195" s="57"/>
    </row>
    <row r="196" spans="2:13" ht="24.75" customHeight="1" x14ac:dyDescent="0.4">
      <c r="B196" s="228" t="s">
        <v>285</v>
      </c>
      <c r="C196" s="8"/>
      <c r="D196" s="8"/>
      <c r="E196" s="9"/>
      <c r="F196" s="10"/>
      <c r="G196" s="8"/>
      <c r="H196" s="11"/>
      <c r="I196" s="12"/>
      <c r="J196" s="13"/>
      <c r="L196" s="3">
        <v>1</v>
      </c>
      <c r="M196" s="26"/>
    </row>
    <row r="197" spans="2:13" s="3" customFormat="1" ht="24" customHeight="1" x14ac:dyDescent="0.4">
      <c r="B197" s="14" t="s">
        <v>50</v>
      </c>
      <c r="C197" s="389" t="s">
        <v>51</v>
      </c>
      <c r="D197" s="390"/>
      <c r="E197" s="16" t="s">
        <v>218</v>
      </c>
      <c r="F197" s="17" t="s">
        <v>4</v>
      </c>
      <c r="G197" s="17" t="s">
        <v>5</v>
      </c>
      <c r="H197" s="18" t="s">
        <v>6</v>
      </c>
      <c r="I197" s="389" t="s">
        <v>7</v>
      </c>
      <c r="J197" s="390"/>
      <c r="L197" s="57"/>
      <c r="M197" s="57"/>
    </row>
    <row r="198" spans="2:13" ht="15.6" customHeight="1" x14ac:dyDescent="0.4">
      <c r="B198" s="204" t="s">
        <v>232</v>
      </c>
      <c r="C198" s="176" t="s">
        <v>274</v>
      </c>
      <c r="D198" s="20"/>
      <c r="E198" s="173"/>
      <c r="F198" s="160"/>
      <c r="G198" s="24"/>
      <c r="H198" s="25"/>
      <c r="I198" s="47"/>
      <c r="J198" s="50"/>
      <c r="L198" s="3">
        <v>3</v>
      </c>
      <c r="M198" s="26"/>
    </row>
    <row r="199" spans="2:13" s="58" customFormat="1" ht="15.6" customHeight="1" x14ac:dyDescent="0.4">
      <c r="B199" s="204" t="s">
        <v>196</v>
      </c>
      <c r="C199" s="27"/>
      <c r="D199" s="27"/>
      <c r="E199" s="64">
        <v>55.7</v>
      </c>
      <c r="F199" s="29" t="s">
        <v>158</v>
      </c>
      <c r="G199" s="65"/>
      <c r="H199" s="31"/>
      <c r="I199" s="39"/>
      <c r="J199" s="52"/>
      <c r="K199" s="1"/>
      <c r="L199" s="3">
        <v>4</v>
      </c>
      <c r="M199" s="26"/>
    </row>
    <row r="200" spans="2:13" s="58" customFormat="1" ht="15.6" customHeight="1" x14ac:dyDescent="0.4">
      <c r="B200" s="176"/>
      <c r="C200" s="176" t="s">
        <v>276</v>
      </c>
      <c r="D200" s="20"/>
      <c r="E200" s="173"/>
      <c r="F200" s="160"/>
      <c r="G200" s="24"/>
      <c r="H200" s="25"/>
      <c r="I200" s="179"/>
      <c r="J200" s="174"/>
      <c r="K200" s="1"/>
      <c r="L200" s="3">
        <v>5</v>
      </c>
      <c r="M200" s="26"/>
    </row>
    <row r="201" spans="2:13" s="58" customFormat="1" ht="15.6" customHeight="1" x14ac:dyDescent="0.4">
      <c r="B201" s="192"/>
      <c r="C201" s="27"/>
      <c r="D201" s="27"/>
      <c r="E201" s="64">
        <v>24.6</v>
      </c>
      <c r="F201" s="29" t="s">
        <v>158</v>
      </c>
      <c r="G201" s="65"/>
      <c r="H201" s="31"/>
      <c r="I201" s="181"/>
      <c r="J201" s="175"/>
      <c r="K201" s="1"/>
      <c r="L201" s="3">
        <v>6</v>
      </c>
      <c r="M201" s="26"/>
    </row>
    <row r="202" spans="2:13" ht="15.6" customHeight="1" x14ac:dyDescent="0.4">
      <c r="B202" s="154"/>
      <c r="C202" s="154"/>
      <c r="D202" s="86"/>
      <c r="E202" s="173"/>
      <c r="F202" s="23"/>
      <c r="G202" s="24"/>
      <c r="H202" s="25"/>
      <c r="I202" s="47"/>
      <c r="J202" s="174"/>
      <c r="L202" s="3">
        <v>7</v>
      </c>
      <c r="M202" s="26"/>
    </row>
    <row r="203" spans="2:13" s="58" customFormat="1" ht="15.6" customHeight="1" x14ac:dyDescent="0.4">
      <c r="B203" s="114"/>
      <c r="C203" s="46" t="s">
        <v>66</v>
      </c>
      <c r="D203" s="190"/>
      <c r="E203" s="64"/>
      <c r="F203" s="29"/>
      <c r="G203" s="65"/>
      <c r="H203" s="31"/>
      <c r="I203" s="39"/>
      <c r="J203" s="175"/>
      <c r="K203" s="1"/>
      <c r="L203" s="3">
        <v>8</v>
      </c>
      <c r="M203" s="26"/>
    </row>
    <row r="204" spans="2:13" ht="15.6" customHeight="1" x14ac:dyDescent="0.4">
      <c r="B204" s="204"/>
      <c r="C204" s="154"/>
      <c r="D204" s="86"/>
      <c r="E204" s="173"/>
      <c r="F204" s="23"/>
      <c r="G204" s="24"/>
      <c r="H204" s="25"/>
      <c r="I204" s="44"/>
      <c r="J204" s="180"/>
      <c r="L204" s="3">
        <v>9</v>
      </c>
      <c r="M204" s="26"/>
    </row>
    <row r="205" spans="2:13" s="58" customFormat="1" ht="15.6" customHeight="1" x14ac:dyDescent="0.4">
      <c r="B205" s="204"/>
      <c r="C205" s="46"/>
      <c r="D205" s="190"/>
      <c r="E205" s="64"/>
      <c r="F205" s="29"/>
      <c r="G205" s="65"/>
      <c r="H205" s="31"/>
      <c r="I205" s="44"/>
      <c r="J205" s="180"/>
      <c r="K205" s="1"/>
      <c r="L205" s="3">
        <v>10</v>
      </c>
      <c r="M205" s="26"/>
    </row>
    <row r="206" spans="2:13" s="58" customFormat="1" ht="15.6" customHeight="1" x14ac:dyDescent="0.4">
      <c r="B206" s="176"/>
      <c r="C206" s="176"/>
      <c r="D206" s="86"/>
      <c r="E206" s="173"/>
      <c r="F206" s="23"/>
      <c r="G206" s="24"/>
      <c r="H206" s="25"/>
      <c r="I206" s="47"/>
      <c r="J206" s="174"/>
      <c r="K206" s="1"/>
      <c r="L206" s="3">
        <v>11</v>
      </c>
      <c r="M206" s="26"/>
    </row>
    <row r="207" spans="2:13" s="58" customFormat="1" ht="15.6" customHeight="1" x14ac:dyDescent="0.4">
      <c r="B207" s="192"/>
      <c r="C207" s="21"/>
      <c r="D207" s="21"/>
      <c r="E207" s="64"/>
      <c r="F207" s="29"/>
      <c r="G207" s="65"/>
      <c r="H207" s="31"/>
      <c r="I207" s="39"/>
      <c r="J207" s="175"/>
      <c r="K207" s="1"/>
      <c r="L207" s="3">
        <v>12</v>
      </c>
      <c r="M207" s="26"/>
    </row>
    <row r="208" spans="2:13" s="58" customFormat="1" ht="15.6" customHeight="1" x14ac:dyDescent="0.4">
      <c r="B208" s="154"/>
      <c r="C208" s="20"/>
      <c r="D208" s="86"/>
      <c r="E208" s="173"/>
      <c r="F208" s="23"/>
      <c r="G208" s="24"/>
      <c r="H208" s="25"/>
      <c r="I208" s="47"/>
      <c r="J208" s="174"/>
      <c r="K208" s="1"/>
      <c r="L208" s="3">
        <v>13</v>
      </c>
      <c r="M208" s="26"/>
    </row>
    <row r="209" spans="2:13" s="58" customFormat="1" ht="15.6" customHeight="1" x14ac:dyDescent="0.4">
      <c r="B209" s="114"/>
      <c r="C209" s="27"/>
      <c r="D209" s="21"/>
      <c r="E209" s="64"/>
      <c r="F209" s="29"/>
      <c r="G209" s="65"/>
      <c r="H209" s="31"/>
      <c r="I209" s="39"/>
      <c r="J209" s="175"/>
      <c r="K209" s="1"/>
      <c r="L209" s="3">
        <v>14</v>
      </c>
      <c r="M209" s="26"/>
    </row>
    <row r="210" spans="2:13" s="58" customFormat="1" ht="15.6" customHeight="1" x14ac:dyDescent="0.4">
      <c r="B210" s="21"/>
      <c r="C210" s="176"/>
      <c r="D210" s="86"/>
      <c r="E210" s="61"/>
      <c r="F210" s="23"/>
      <c r="G210" s="24"/>
      <c r="H210" s="25"/>
      <c r="I210" s="47"/>
      <c r="J210" s="180"/>
      <c r="K210" s="1"/>
      <c r="L210" s="3">
        <v>15</v>
      </c>
      <c r="M210" s="26"/>
    </row>
    <row r="211" spans="2:13" s="58" customFormat="1" ht="15.6" customHeight="1" x14ac:dyDescent="0.4">
      <c r="B211" s="21"/>
      <c r="C211" s="38"/>
      <c r="D211" s="21"/>
      <c r="E211" s="64"/>
      <c r="F211" s="29"/>
      <c r="G211" s="65"/>
      <c r="H211" s="31"/>
      <c r="I211" s="39"/>
      <c r="J211" s="180"/>
      <c r="K211" s="1"/>
      <c r="L211" s="3">
        <v>16</v>
      </c>
      <c r="M211" s="26"/>
    </row>
    <row r="212" spans="2:13" ht="15.6" customHeight="1" x14ac:dyDescent="0.4">
      <c r="B212" s="68"/>
      <c r="C212" s="176"/>
      <c r="D212" s="86"/>
      <c r="E212" s="173"/>
      <c r="F212" s="160"/>
      <c r="G212" s="24"/>
      <c r="H212" s="25"/>
      <c r="I212" s="44"/>
      <c r="J212" s="174"/>
      <c r="L212" s="3">
        <v>17</v>
      </c>
      <c r="M212" s="26"/>
    </row>
    <row r="213" spans="2:13" ht="15.6" customHeight="1" x14ac:dyDescent="0.4">
      <c r="B213" s="130"/>
      <c r="C213" s="38"/>
      <c r="D213" s="218"/>
      <c r="E213" s="64"/>
      <c r="F213" s="29"/>
      <c r="G213" s="65"/>
      <c r="H213" s="31"/>
      <c r="I213" s="39"/>
      <c r="J213" s="52"/>
      <c r="L213" s="3">
        <v>18</v>
      </c>
      <c r="M213" s="26"/>
    </row>
    <row r="214" spans="2:13" ht="15.6" customHeight="1" x14ac:dyDescent="0.15">
      <c r="B214" s="154"/>
      <c r="C214" s="196"/>
      <c r="D214" s="86"/>
      <c r="E214" s="173"/>
      <c r="F214" s="160"/>
      <c r="G214" s="24"/>
      <c r="H214" s="25"/>
      <c r="I214" s="44"/>
      <c r="J214" s="55"/>
      <c r="L214" s="3">
        <v>19</v>
      </c>
      <c r="M214" s="26"/>
    </row>
    <row r="215" spans="2:13" s="58" customFormat="1" ht="15.6" customHeight="1" x14ac:dyDescent="0.4">
      <c r="B215" s="114"/>
      <c r="C215" s="130"/>
      <c r="D215" s="190"/>
      <c r="E215" s="64"/>
      <c r="F215" s="29"/>
      <c r="G215" s="65"/>
      <c r="H215" s="31"/>
      <c r="I215" s="39"/>
      <c r="J215" s="52"/>
      <c r="K215" s="1"/>
      <c r="L215" s="3">
        <v>20</v>
      </c>
      <c r="M215" s="26"/>
    </row>
    <row r="216" spans="2:13" s="58" customFormat="1" ht="15.6" customHeight="1" x14ac:dyDescent="0.4">
      <c r="B216" s="68"/>
      <c r="C216" s="20"/>
      <c r="D216" s="20"/>
      <c r="E216" s="173"/>
      <c r="F216" s="160"/>
      <c r="G216" s="24"/>
      <c r="H216" s="25"/>
      <c r="I216" s="44"/>
      <c r="J216" s="55"/>
      <c r="K216" s="1"/>
      <c r="L216" s="3">
        <v>21</v>
      </c>
      <c r="M216" s="26"/>
    </row>
    <row r="217" spans="2:13" s="58" customFormat="1" ht="15.6" customHeight="1" x14ac:dyDescent="0.4">
      <c r="B217" s="199"/>
      <c r="C217" s="27"/>
      <c r="D217" s="27"/>
      <c r="E217" s="64"/>
      <c r="F217" s="29"/>
      <c r="G217" s="65"/>
      <c r="H217" s="31"/>
      <c r="I217" s="39"/>
      <c r="J217" s="83"/>
      <c r="K217" s="1"/>
      <c r="L217" s="3">
        <v>22</v>
      </c>
      <c r="M217" s="26"/>
    </row>
    <row r="218" spans="2:13" s="58" customFormat="1" ht="15.6" customHeight="1" x14ac:dyDescent="0.4">
      <c r="B218" s="68"/>
      <c r="C218" s="20"/>
      <c r="D218" s="20"/>
      <c r="E218" s="173"/>
      <c r="F218" s="160"/>
      <c r="G218" s="24"/>
      <c r="H218" s="25"/>
      <c r="I218" s="53"/>
      <c r="J218" s="174"/>
      <c r="K218" s="1"/>
      <c r="L218" s="3">
        <v>23</v>
      </c>
      <c r="M218" s="26"/>
    </row>
    <row r="219" spans="2:13" s="58" customFormat="1" ht="15.6" customHeight="1" x14ac:dyDescent="0.4">
      <c r="B219" s="130"/>
      <c r="C219" s="27"/>
      <c r="D219" s="218"/>
      <c r="E219" s="64"/>
      <c r="F219" s="29"/>
      <c r="G219" s="65"/>
      <c r="H219" s="31"/>
      <c r="I219" s="51"/>
      <c r="J219" s="175"/>
      <c r="K219" s="1"/>
      <c r="L219" s="3">
        <v>24</v>
      </c>
      <c r="M219" s="26"/>
    </row>
    <row r="220" spans="2:13" s="58" customFormat="1" ht="15.6" customHeight="1" x14ac:dyDescent="0.4">
      <c r="B220" s="204"/>
      <c r="C220" s="176"/>
      <c r="D220" s="20"/>
      <c r="E220" s="173"/>
      <c r="F220" s="160"/>
      <c r="G220" s="24"/>
      <c r="H220" s="25"/>
      <c r="I220" s="54"/>
      <c r="J220" s="180"/>
      <c r="K220" s="1"/>
      <c r="L220" s="3">
        <v>25</v>
      </c>
      <c r="M220" s="26"/>
    </row>
    <row r="221" spans="2:13" s="58" customFormat="1" ht="15.6" customHeight="1" x14ac:dyDescent="0.4">
      <c r="B221" s="204"/>
      <c r="C221" s="27"/>
      <c r="D221" s="27"/>
      <c r="E221" s="64"/>
      <c r="F221" s="29"/>
      <c r="G221" s="65"/>
      <c r="H221" s="31"/>
      <c r="I221" s="54"/>
      <c r="J221" s="180"/>
      <c r="K221" s="1"/>
      <c r="L221" s="3">
        <v>26</v>
      </c>
      <c r="M221" s="26"/>
    </row>
    <row r="222" spans="2:13" ht="15.6" customHeight="1" x14ac:dyDescent="0.4">
      <c r="B222" s="176"/>
      <c r="C222" s="176"/>
      <c r="D222" s="20"/>
      <c r="E222" s="173"/>
      <c r="F222" s="160"/>
      <c r="G222" s="24"/>
      <c r="H222" s="25"/>
      <c r="I222" s="53"/>
      <c r="J222" s="174"/>
      <c r="L222" s="3">
        <v>27</v>
      </c>
      <c r="M222" s="26"/>
    </row>
    <row r="223" spans="2:13" ht="15.6" customHeight="1" x14ac:dyDescent="0.4">
      <c r="B223" s="192"/>
      <c r="C223" s="27"/>
      <c r="D223" s="27"/>
      <c r="E223" s="64"/>
      <c r="F223" s="29"/>
      <c r="G223" s="65"/>
      <c r="H223" s="31"/>
      <c r="I223" s="39"/>
      <c r="J223" s="52"/>
      <c r="L223" s="3">
        <v>28</v>
      </c>
      <c r="M223" s="26"/>
    </row>
    <row r="224" spans="2:13" ht="15.75" customHeight="1" x14ac:dyDescent="0.4">
      <c r="B224" s="154"/>
      <c r="C224" s="154"/>
      <c r="D224" s="20"/>
      <c r="E224" s="173"/>
      <c r="F224" s="160"/>
      <c r="G224" s="24"/>
      <c r="H224" s="25"/>
      <c r="I224" s="124"/>
      <c r="J224" s="50"/>
      <c r="L224" s="3">
        <v>29</v>
      </c>
    </row>
    <row r="225" spans="2:12" ht="15.75" customHeight="1" x14ac:dyDescent="0.4">
      <c r="B225" s="114"/>
      <c r="C225" s="46"/>
      <c r="D225" s="27"/>
      <c r="E225" s="64"/>
      <c r="F225" s="29"/>
      <c r="G225" s="65"/>
      <c r="H225" s="31"/>
      <c r="I225" s="123"/>
      <c r="J225" s="52"/>
      <c r="L225" s="3">
        <v>30</v>
      </c>
    </row>
  </sheetData>
  <mergeCells count="17">
    <mergeCell ref="C3:D3"/>
    <mergeCell ref="I3:J3"/>
    <mergeCell ref="C36:D36"/>
    <mergeCell ref="I36:J36"/>
    <mergeCell ref="C69:D69"/>
    <mergeCell ref="I69:J69"/>
    <mergeCell ref="I4:J4"/>
    <mergeCell ref="I6:J6"/>
    <mergeCell ref="I8:J8"/>
    <mergeCell ref="C197:D197"/>
    <mergeCell ref="I197:J197"/>
    <mergeCell ref="C102:D102"/>
    <mergeCell ref="I102:J102"/>
    <mergeCell ref="C135:D135"/>
    <mergeCell ref="I135:J135"/>
    <mergeCell ref="C166:D166"/>
    <mergeCell ref="I166:J166"/>
  </mergeCells>
  <phoneticPr fontId="8"/>
  <dataValidations count="1">
    <dataValidation imeMode="halfAlpha" allowBlank="1" showInputMessage="1" showErrorMessage="1" sqref="D90 C78 C94:D94 D96 C88:D88" xr:uid="{CDF9EC3A-9087-4711-90FC-56208AB56839}"/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6" manualBreakCount="6">
    <brk id="33" min="1" max="9" man="1"/>
    <brk id="66" min="1" max="9" man="1"/>
    <brk id="99" min="1" max="9" man="1"/>
    <brk id="132" min="1" max="9" man="1"/>
    <brk id="163" min="1" max="9" man="1"/>
    <brk id="194" min="1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25FBD-7582-477F-9918-09A94E1B0810}">
  <sheetPr>
    <tabColor rgb="FFFF0000"/>
    <pageSetUpPr autoPageBreaks="0" fitToPage="1"/>
  </sheetPr>
  <dimension ref="A1:S33"/>
  <sheetViews>
    <sheetView view="pageBreakPreview" topLeftCell="A7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743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748</v>
      </c>
      <c r="C5" s="27"/>
      <c r="D5" s="28">
        <v>1</v>
      </c>
      <c r="E5" s="29" t="s">
        <v>9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>
        <v>2</v>
      </c>
      <c r="B7" s="140" t="s">
        <v>749</v>
      </c>
      <c r="C7" s="27"/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/>
      <c r="B9" s="140"/>
      <c r="C9" s="27"/>
      <c r="D9" s="28"/>
      <c r="E9" s="29"/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140"/>
      <c r="C11" s="27"/>
      <c r="D11" s="28"/>
      <c r="E11" s="29"/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140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1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4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0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BA603-CEBE-41E3-9080-3BA2B4FE0B9F}">
  <sheetPr>
    <tabColor rgb="FFFFFF00"/>
    <pageSetUpPr autoPageBreaks="0"/>
  </sheetPr>
  <dimension ref="B1:M99"/>
  <sheetViews>
    <sheetView view="pageBreakPreview" zoomScale="70" zoomScaleNormal="85" zoomScaleSheetLayoutView="70" workbookViewId="0">
      <selection activeCell="H84" sqref="H84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s="3" customFormat="1" ht="24" customHeight="1" x14ac:dyDescent="0.4">
      <c r="B1" s="339" t="s">
        <v>128</v>
      </c>
      <c r="C1" s="1"/>
      <c r="D1" s="1"/>
      <c r="E1" s="2"/>
      <c r="H1" s="4"/>
      <c r="I1" s="4"/>
      <c r="J1" s="1"/>
      <c r="L1" s="57"/>
      <c r="M1" s="57"/>
    </row>
    <row r="2" spans="2:13" ht="24.75" customHeight="1" x14ac:dyDescent="0.4">
      <c r="B2" s="228" t="s">
        <v>744</v>
      </c>
      <c r="C2" s="8"/>
      <c r="D2" s="8"/>
      <c r="E2" s="9"/>
      <c r="F2" s="10"/>
      <c r="G2" s="8"/>
      <c r="H2" s="11"/>
      <c r="I2" s="12"/>
      <c r="J2" s="13"/>
      <c r="L2" s="3"/>
      <c r="M2" s="26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5.6" customHeight="1" x14ac:dyDescent="0.4">
      <c r="B4" s="20" t="s">
        <v>746</v>
      </c>
      <c r="C4" s="20"/>
      <c r="D4" s="20"/>
      <c r="E4" s="173"/>
      <c r="F4" s="23"/>
      <c r="G4" s="24"/>
      <c r="H4" s="25"/>
      <c r="I4" s="47"/>
      <c r="J4" s="50"/>
      <c r="L4" s="3">
        <v>1</v>
      </c>
      <c r="M4" s="26"/>
    </row>
    <row r="5" spans="2:13" ht="15.6" customHeight="1" x14ac:dyDescent="0.4">
      <c r="B5" s="27"/>
      <c r="C5" s="27"/>
      <c r="D5" s="27"/>
      <c r="E5" s="64"/>
      <c r="F5" s="131"/>
      <c r="G5" s="65"/>
      <c r="H5" s="31"/>
      <c r="I5" s="39"/>
      <c r="J5" s="52"/>
      <c r="L5" s="3">
        <v>2</v>
      </c>
      <c r="M5" s="26"/>
    </row>
    <row r="6" spans="2:13" ht="15.6" customHeight="1" x14ac:dyDescent="0.4">
      <c r="B6" s="97"/>
      <c r="C6" s="20" t="s">
        <v>180</v>
      </c>
      <c r="D6" s="20" t="s">
        <v>181</v>
      </c>
      <c r="E6" s="173"/>
      <c r="F6" s="23"/>
      <c r="G6" s="24"/>
      <c r="H6" s="25"/>
      <c r="I6" s="47"/>
      <c r="J6" s="174"/>
      <c r="L6" s="3">
        <v>3</v>
      </c>
      <c r="M6" s="26"/>
    </row>
    <row r="7" spans="2:13" s="58" customFormat="1" ht="15.6" customHeight="1" x14ac:dyDescent="0.4">
      <c r="B7" s="128"/>
      <c r="C7" s="27"/>
      <c r="D7" s="27" t="s">
        <v>182</v>
      </c>
      <c r="E7" s="64">
        <v>98.1</v>
      </c>
      <c r="F7" s="131" t="s">
        <v>183</v>
      </c>
      <c r="G7" s="65"/>
      <c r="H7" s="31"/>
      <c r="I7" s="39"/>
      <c r="J7" s="184"/>
      <c r="K7" s="1"/>
      <c r="L7" s="3">
        <v>4</v>
      </c>
      <c r="M7" s="26"/>
    </row>
    <row r="8" spans="2:13" ht="15.6" customHeight="1" x14ac:dyDescent="0.4">
      <c r="B8" s="97"/>
      <c r="C8" s="20" t="s">
        <v>184</v>
      </c>
      <c r="D8" s="20" t="s">
        <v>185</v>
      </c>
      <c r="E8" s="173"/>
      <c r="F8" s="23"/>
      <c r="G8" s="24"/>
      <c r="H8" s="25"/>
      <c r="I8" s="47"/>
      <c r="J8" s="174"/>
      <c r="L8" s="3">
        <v>5</v>
      </c>
      <c r="M8" s="26"/>
    </row>
    <row r="9" spans="2:13" s="58" customFormat="1" ht="15.6" customHeight="1" x14ac:dyDescent="0.4">
      <c r="B9" s="128"/>
      <c r="C9" s="27"/>
      <c r="D9" s="27"/>
      <c r="E9" s="64">
        <v>44.8</v>
      </c>
      <c r="F9" s="131" t="s">
        <v>183</v>
      </c>
      <c r="G9" s="65"/>
      <c r="H9" s="31"/>
      <c r="I9" s="39"/>
      <c r="J9" s="175"/>
      <c r="K9" s="1"/>
      <c r="L9" s="3">
        <v>6</v>
      </c>
      <c r="M9" s="26"/>
    </row>
    <row r="10" spans="2:13" s="58" customFormat="1" ht="15.6" customHeight="1" x14ac:dyDescent="0.4">
      <c r="B10" s="214"/>
      <c r="C10" s="20" t="s">
        <v>184</v>
      </c>
      <c r="D10" s="176" t="s">
        <v>186</v>
      </c>
      <c r="E10" s="173"/>
      <c r="F10" s="23"/>
      <c r="G10" s="24"/>
      <c r="H10" s="25"/>
      <c r="I10" s="179"/>
      <c r="J10" s="180"/>
      <c r="K10" s="1"/>
      <c r="L10" s="3">
        <v>7</v>
      </c>
      <c r="M10" s="26"/>
    </row>
    <row r="11" spans="2:13" s="58" customFormat="1" ht="15.6" customHeight="1" x14ac:dyDescent="0.4">
      <c r="B11" s="214"/>
      <c r="C11" s="27"/>
      <c r="D11" s="27"/>
      <c r="E11" s="64">
        <v>2.7</v>
      </c>
      <c r="F11" s="131" t="s">
        <v>183</v>
      </c>
      <c r="G11" s="65"/>
      <c r="H11" s="31"/>
      <c r="I11" s="179"/>
      <c r="J11" s="180"/>
      <c r="K11" s="1"/>
      <c r="L11" s="3">
        <v>8</v>
      </c>
      <c r="M11" s="26"/>
    </row>
    <row r="12" spans="2:13" ht="15.6" customHeight="1" x14ac:dyDescent="0.4">
      <c r="B12" s="97"/>
      <c r="C12" s="20" t="s">
        <v>184</v>
      </c>
      <c r="D12" s="21" t="s">
        <v>202</v>
      </c>
      <c r="E12" s="71"/>
      <c r="F12" s="23"/>
      <c r="G12" s="24"/>
      <c r="H12" s="25"/>
      <c r="I12" s="47"/>
      <c r="J12" s="174"/>
      <c r="L12" s="3">
        <v>9</v>
      </c>
      <c r="M12" s="26"/>
    </row>
    <row r="13" spans="2:13" s="58" customFormat="1" ht="15.6" customHeight="1" x14ac:dyDescent="0.4">
      <c r="B13" s="128"/>
      <c r="C13" s="27"/>
      <c r="D13" s="21"/>
      <c r="E13" s="71">
        <v>3.8</v>
      </c>
      <c r="F13" s="131" t="s">
        <v>183</v>
      </c>
      <c r="G13" s="65"/>
      <c r="H13" s="31"/>
      <c r="I13" s="181"/>
      <c r="J13" s="175"/>
      <c r="K13" s="1"/>
      <c r="L13" s="3">
        <v>10</v>
      </c>
      <c r="M13" s="26"/>
    </row>
    <row r="14" spans="2:13" s="58" customFormat="1" ht="15.6" customHeight="1" x14ac:dyDescent="0.4">
      <c r="B14" s="97"/>
      <c r="C14" s="79" t="s">
        <v>187</v>
      </c>
      <c r="D14" s="79"/>
      <c r="E14" s="173"/>
      <c r="F14" s="23"/>
      <c r="G14" s="24"/>
      <c r="H14" s="25"/>
      <c r="I14" s="179"/>
      <c r="J14" s="174"/>
      <c r="K14" s="1"/>
      <c r="L14" s="3">
        <v>11</v>
      </c>
      <c r="M14" s="26"/>
    </row>
    <row r="15" spans="2:13" s="58" customFormat="1" ht="15.6" customHeight="1" x14ac:dyDescent="0.4">
      <c r="B15" s="27"/>
      <c r="C15" s="38"/>
      <c r="D15" s="63"/>
      <c r="E15" s="64">
        <f>E9</f>
        <v>44.8</v>
      </c>
      <c r="F15" s="131" t="s">
        <v>183</v>
      </c>
      <c r="G15" s="65"/>
      <c r="H15" s="31"/>
      <c r="I15" s="181"/>
      <c r="J15" s="175"/>
      <c r="K15" s="1"/>
      <c r="L15" s="3">
        <v>12</v>
      </c>
      <c r="M15" s="26"/>
    </row>
    <row r="16" spans="2:13" s="58" customFormat="1" ht="15.6" customHeight="1" x14ac:dyDescent="0.4">
      <c r="B16" s="21"/>
      <c r="C16" s="20" t="s">
        <v>188</v>
      </c>
      <c r="D16" s="176" t="s">
        <v>189</v>
      </c>
      <c r="E16" s="173"/>
      <c r="F16" s="36"/>
      <c r="G16" s="24"/>
      <c r="H16" s="25"/>
      <c r="I16" s="179"/>
      <c r="J16" s="180"/>
      <c r="K16" s="1"/>
      <c r="L16" s="3">
        <v>13</v>
      </c>
      <c r="M16" s="26"/>
    </row>
    <row r="17" spans="2:13" s="58" customFormat="1" ht="15.6" customHeight="1" x14ac:dyDescent="0.4">
      <c r="B17" s="21"/>
      <c r="C17" s="27"/>
      <c r="D17" s="27"/>
      <c r="E17" s="64">
        <f>E9+E11+E13</f>
        <v>51.3</v>
      </c>
      <c r="F17" s="131" t="s">
        <v>183</v>
      </c>
      <c r="G17" s="65"/>
      <c r="H17" s="31"/>
      <c r="I17" s="181"/>
      <c r="J17" s="175"/>
      <c r="K17" s="1"/>
      <c r="L17" s="3">
        <v>14</v>
      </c>
      <c r="M17" s="26"/>
    </row>
    <row r="18" spans="2:13" s="58" customFormat="1" ht="15.6" customHeight="1" x14ac:dyDescent="0.4">
      <c r="B18" s="97"/>
      <c r="C18" s="20" t="s">
        <v>192</v>
      </c>
      <c r="D18" s="176" t="s">
        <v>182</v>
      </c>
      <c r="E18" s="173"/>
      <c r="F18" s="23"/>
      <c r="G18" s="24"/>
      <c r="H18" s="25"/>
      <c r="I18" s="182"/>
      <c r="J18" s="180"/>
      <c r="K18" s="1"/>
      <c r="L18" s="3">
        <v>15</v>
      </c>
      <c r="M18" s="26"/>
    </row>
    <row r="19" spans="2:13" s="58" customFormat="1" ht="15.6" customHeight="1" x14ac:dyDescent="0.4">
      <c r="B19" s="27"/>
      <c r="C19" s="27" t="s">
        <v>191</v>
      </c>
      <c r="D19" s="27"/>
      <c r="E19" s="64">
        <v>214</v>
      </c>
      <c r="F19" s="131" t="s">
        <v>183</v>
      </c>
      <c r="G19" s="65"/>
      <c r="H19" s="31"/>
      <c r="I19" s="219"/>
      <c r="J19" s="180"/>
      <c r="K19" s="1"/>
      <c r="L19" s="3">
        <v>16</v>
      </c>
      <c r="M19" s="26"/>
    </row>
    <row r="20" spans="2:13" s="58" customFormat="1" ht="15.6" customHeight="1" x14ac:dyDescent="0.4">
      <c r="B20" s="45"/>
      <c r="C20" s="20" t="s">
        <v>193</v>
      </c>
      <c r="D20" s="176"/>
      <c r="E20" s="173"/>
      <c r="F20" s="23"/>
      <c r="G20" s="24"/>
      <c r="H20" s="25"/>
      <c r="I20" s="44"/>
      <c r="J20" s="174"/>
      <c r="K20" s="1"/>
      <c r="L20" s="3">
        <v>17</v>
      </c>
      <c r="M20" s="26"/>
    </row>
    <row r="21" spans="2:13" s="58" customFormat="1" ht="15.6" customHeight="1" x14ac:dyDescent="0.4">
      <c r="B21" s="27"/>
      <c r="C21" s="27"/>
      <c r="D21" s="27"/>
      <c r="E21" s="64">
        <v>214</v>
      </c>
      <c r="F21" s="131" t="s">
        <v>183</v>
      </c>
      <c r="G21" s="65"/>
      <c r="H21" s="31"/>
      <c r="I21" s="39"/>
      <c r="J21" s="52"/>
      <c r="K21" s="1"/>
      <c r="L21" s="3">
        <v>18</v>
      </c>
      <c r="M21" s="26"/>
    </row>
    <row r="22" spans="2:13" ht="15.6" customHeight="1" x14ac:dyDescent="0.4">
      <c r="B22" s="20"/>
      <c r="C22" s="20"/>
      <c r="D22" s="176"/>
      <c r="E22" s="173"/>
      <c r="F22" s="23"/>
      <c r="G22" s="178"/>
      <c r="H22" s="33"/>
      <c r="I22" s="153"/>
      <c r="J22" s="183"/>
      <c r="L22" s="3">
        <v>19</v>
      </c>
      <c r="M22" s="26"/>
    </row>
    <row r="23" spans="2:13" ht="15.6" customHeight="1" x14ac:dyDescent="0.4">
      <c r="B23" s="27"/>
      <c r="C23" s="27"/>
      <c r="D23" s="27"/>
      <c r="E23" s="64"/>
      <c r="F23" s="131"/>
      <c r="G23" s="65"/>
      <c r="H23" s="31"/>
      <c r="I23" s="84"/>
      <c r="J23" s="184"/>
      <c r="L23" s="3">
        <v>20</v>
      </c>
      <c r="M23" s="26"/>
    </row>
    <row r="24" spans="2:13" ht="15.6" customHeight="1" x14ac:dyDescent="0.4">
      <c r="B24" s="7"/>
      <c r="C24" s="7"/>
      <c r="D24" s="7"/>
      <c r="E24" s="61"/>
      <c r="F24" s="185"/>
      <c r="G24" s="66"/>
      <c r="H24" s="25"/>
      <c r="I24" s="49"/>
      <c r="J24" s="90"/>
      <c r="L24" s="3">
        <v>21</v>
      </c>
      <c r="M24" s="26"/>
    </row>
    <row r="25" spans="2:13" ht="15.6" customHeight="1" x14ac:dyDescent="0.4">
      <c r="B25" s="27"/>
      <c r="C25" s="27"/>
      <c r="D25" s="27"/>
      <c r="E25" s="64"/>
      <c r="F25" s="131"/>
      <c r="G25" s="65"/>
      <c r="H25" s="31"/>
      <c r="I25" s="84"/>
      <c r="J25" s="184"/>
      <c r="L25" s="3">
        <v>22</v>
      </c>
      <c r="M25" s="26"/>
    </row>
    <row r="26" spans="2:13" ht="15.6" customHeight="1" x14ac:dyDescent="0.4">
      <c r="B26" s="21"/>
      <c r="C26" s="21"/>
      <c r="D26" s="21"/>
      <c r="E26" s="71"/>
      <c r="F26" s="186"/>
      <c r="G26" s="178"/>
      <c r="H26" s="33"/>
      <c r="I26" s="153"/>
      <c r="J26" s="183"/>
      <c r="L26" s="3">
        <v>23</v>
      </c>
      <c r="M26" s="26"/>
    </row>
    <row r="27" spans="2:13" ht="15.6" customHeight="1" x14ac:dyDescent="0.4">
      <c r="B27" s="21"/>
      <c r="C27" s="21"/>
      <c r="D27" s="21"/>
      <c r="E27" s="71"/>
      <c r="F27" s="186"/>
      <c r="G27" s="65"/>
      <c r="H27" s="31"/>
      <c r="I27" s="84"/>
      <c r="J27" s="184"/>
      <c r="L27" s="3">
        <v>24</v>
      </c>
      <c r="M27" s="26"/>
    </row>
    <row r="28" spans="2:13" ht="15.6" customHeight="1" x14ac:dyDescent="0.4">
      <c r="B28" s="20"/>
      <c r="C28" s="20"/>
      <c r="D28" s="35"/>
      <c r="E28" s="173"/>
      <c r="F28" s="23"/>
      <c r="G28" s="67"/>
      <c r="H28" s="33"/>
      <c r="I28" s="44"/>
      <c r="J28" s="55"/>
      <c r="L28" s="3">
        <v>25</v>
      </c>
      <c r="M28" s="26"/>
    </row>
    <row r="29" spans="2:13" s="58" customFormat="1" ht="15.6" customHeight="1" x14ac:dyDescent="0.4">
      <c r="B29" s="27"/>
      <c r="C29" s="27"/>
      <c r="D29" s="121"/>
      <c r="E29" s="64"/>
      <c r="F29" s="131"/>
      <c r="G29" s="65"/>
      <c r="H29" s="31"/>
      <c r="I29" s="39"/>
      <c r="J29" s="83"/>
      <c r="K29" s="1"/>
      <c r="L29" s="3">
        <v>26</v>
      </c>
      <c r="M29" s="26"/>
    </row>
    <row r="30" spans="2:13" s="58" customFormat="1" ht="15.6" customHeight="1" x14ac:dyDescent="0.4">
      <c r="B30" s="45"/>
      <c r="C30" s="20"/>
      <c r="D30" s="35"/>
      <c r="E30" s="173"/>
      <c r="F30" s="23"/>
      <c r="G30" s="24"/>
      <c r="H30" s="25"/>
      <c r="I30" s="53"/>
      <c r="J30" s="174"/>
      <c r="K30" s="1"/>
      <c r="L30" s="3">
        <v>27</v>
      </c>
      <c r="M30" s="26"/>
    </row>
    <row r="31" spans="2:13" s="58" customFormat="1" ht="15.6" customHeight="1" x14ac:dyDescent="0.4">
      <c r="B31" s="27"/>
      <c r="C31" s="27"/>
      <c r="D31" s="121"/>
      <c r="E31" s="64"/>
      <c r="F31" s="131"/>
      <c r="G31" s="65"/>
      <c r="H31" s="31"/>
      <c r="I31" s="51"/>
      <c r="J31" s="175"/>
      <c r="K31" s="1"/>
      <c r="L31" s="3">
        <v>28</v>
      </c>
      <c r="M31" s="26"/>
    </row>
    <row r="32" spans="2:13" s="58" customFormat="1" ht="15.6" customHeight="1" x14ac:dyDescent="0.4">
      <c r="B32" s="20"/>
      <c r="C32" s="20"/>
      <c r="D32" s="35"/>
      <c r="E32" s="173"/>
      <c r="F32" s="23"/>
      <c r="G32" s="24"/>
      <c r="H32" s="25"/>
      <c r="I32" s="54"/>
      <c r="J32" s="180"/>
      <c r="K32" s="1"/>
      <c r="L32" s="3">
        <v>29</v>
      </c>
      <c r="M32" s="26"/>
    </row>
    <row r="33" spans="2:13" s="58" customFormat="1" ht="15.6" customHeight="1" x14ac:dyDescent="0.4">
      <c r="B33" s="46" t="s">
        <v>62</v>
      </c>
      <c r="C33" s="27"/>
      <c r="D33" s="121"/>
      <c r="E33" s="64"/>
      <c r="F33" s="131"/>
      <c r="G33" s="65"/>
      <c r="H33" s="31"/>
      <c r="I33" s="187"/>
      <c r="J33" s="175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745</v>
      </c>
      <c r="C35" s="8"/>
      <c r="D35" s="8"/>
      <c r="E35" s="9"/>
      <c r="F35" s="10"/>
      <c r="G35" s="8"/>
      <c r="H35" s="11"/>
      <c r="I35" s="12"/>
      <c r="J35" s="13"/>
      <c r="L35" s="3"/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/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20" t="s">
        <v>747</v>
      </c>
      <c r="C37" s="176"/>
      <c r="D37" s="188"/>
      <c r="E37" s="61"/>
      <c r="F37" s="160"/>
      <c r="G37" s="35"/>
      <c r="H37" s="25"/>
      <c r="I37" s="54"/>
      <c r="J37" s="50"/>
      <c r="L37" s="3">
        <v>1</v>
      </c>
      <c r="M37" s="26"/>
    </row>
    <row r="38" spans="2:13" ht="15.6" customHeight="1" x14ac:dyDescent="0.4">
      <c r="B38" s="27"/>
      <c r="C38" s="189"/>
      <c r="D38" s="190"/>
      <c r="E38" s="64"/>
      <c r="F38" s="191"/>
      <c r="G38" s="29"/>
      <c r="H38" s="31"/>
      <c r="I38" s="39"/>
      <c r="J38" s="52"/>
      <c r="L38" s="3">
        <v>2</v>
      </c>
      <c r="M38" s="26"/>
    </row>
    <row r="39" spans="2:13" ht="15.6" customHeight="1" x14ac:dyDescent="0.4">
      <c r="B39" s="176"/>
      <c r="C39" s="68" t="s">
        <v>303</v>
      </c>
      <c r="D39" s="188"/>
      <c r="E39" s="61"/>
      <c r="F39" s="160"/>
      <c r="G39" s="24"/>
      <c r="H39" s="25"/>
      <c r="I39" s="47"/>
      <c r="J39" s="50"/>
      <c r="L39" s="3">
        <v>3</v>
      </c>
      <c r="M39" s="26"/>
    </row>
    <row r="40" spans="2:13" ht="15.6" customHeight="1" x14ac:dyDescent="0.4">
      <c r="B40" s="27"/>
      <c r="C40" s="130" t="s">
        <v>196</v>
      </c>
      <c r="D40" s="190"/>
      <c r="E40" s="64">
        <v>1</v>
      </c>
      <c r="F40" s="29" t="s">
        <v>70</v>
      </c>
      <c r="G40" s="65"/>
      <c r="H40" s="31"/>
      <c r="I40" s="39"/>
      <c r="J40" s="52"/>
      <c r="L40" s="3">
        <v>4</v>
      </c>
      <c r="M40" s="26"/>
    </row>
    <row r="41" spans="2:13" ht="15.6" customHeight="1" x14ac:dyDescent="0.4">
      <c r="B41" s="176"/>
      <c r="C41" s="68" t="s">
        <v>304</v>
      </c>
      <c r="D41" s="35"/>
      <c r="E41" s="61"/>
      <c r="F41" s="160"/>
      <c r="G41" s="24"/>
      <c r="H41" s="25"/>
      <c r="I41" s="47"/>
      <c r="J41" s="174"/>
      <c r="L41" s="3">
        <v>5</v>
      </c>
      <c r="M41" s="26"/>
    </row>
    <row r="42" spans="2:13" s="58" customFormat="1" ht="15.6" customHeight="1" x14ac:dyDescent="0.4">
      <c r="B42" s="192"/>
      <c r="C42" s="199" t="s">
        <v>196</v>
      </c>
      <c r="D42" s="63"/>
      <c r="E42" s="64">
        <v>1</v>
      </c>
      <c r="F42" s="29" t="s">
        <v>70</v>
      </c>
      <c r="G42" s="65"/>
      <c r="H42" s="31"/>
      <c r="I42" s="39"/>
      <c r="J42" s="175"/>
      <c r="K42" s="1"/>
      <c r="L42" s="3">
        <v>6</v>
      </c>
      <c r="M42" s="26"/>
    </row>
    <row r="43" spans="2:13" ht="15.6" customHeight="1" x14ac:dyDescent="0.4">
      <c r="B43" s="154"/>
      <c r="C43" s="204" t="s">
        <v>305</v>
      </c>
      <c r="D43" s="35"/>
      <c r="E43" s="61"/>
      <c r="F43" s="160"/>
      <c r="G43" s="24"/>
      <c r="H43" s="25"/>
      <c r="I43" s="47"/>
      <c r="J43" s="174"/>
      <c r="L43" s="3">
        <v>7</v>
      </c>
      <c r="M43" s="26"/>
    </row>
    <row r="44" spans="2:13" s="58" customFormat="1" ht="15.6" customHeight="1" x14ac:dyDescent="0.4">
      <c r="B44" s="114"/>
      <c r="C44" s="199" t="s">
        <v>196</v>
      </c>
      <c r="D44" s="63"/>
      <c r="E44" s="64">
        <v>1</v>
      </c>
      <c r="F44" s="29" t="s">
        <v>70</v>
      </c>
      <c r="G44" s="65"/>
      <c r="H44" s="31"/>
      <c r="I44" s="39"/>
      <c r="J44" s="175"/>
      <c r="K44" s="1"/>
      <c r="L44" s="3">
        <v>8</v>
      </c>
      <c r="M44" s="26"/>
    </row>
    <row r="45" spans="2:13" ht="15.6" customHeight="1" x14ac:dyDescent="0.4">
      <c r="B45" s="206"/>
      <c r="C45" s="193"/>
      <c r="D45" s="203"/>
      <c r="E45" s="61"/>
      <c r="F45" s="160"/>
      <c r="G45" s="24"/>
      <c r="H45" s="25"/>
      <c r="I45" s="47"/>
      <c r="J45" s="174"/>
      <c r="L45" s="3">
        <v>9</v>
      </c>
      <c r="M45" s="26"/>
    </row>
    <row r="46" spans="2:13" s="58" customFormat="1" ht="15.6" customHeight="1" x14ac:dyDescent="0.4">
      <c r="B46" s="192"/>
      <c r="C46" s="130"/>
      <c r="D46" s="195"/>
      <c r="E46" s="64"/>
      <c r="F46" s="29"/>
      <c r="G46" s="65"/>
      <c r="H46" s="31"/>
      <c r="I46" s="39"/>
      <c r="J46" s="175"/>
      <c r="K46" s="1"/>
      <c r="L46" s="3">
        <v>10</v>
      </c>
      <c r="M46" s="26"/>
    </row>
    <row r="47" spans="2:13" s="58" customFormat="1" ht="15.6" customHeight="1" x14ac:dyDescent="0.4">
      <c r="B47" s="154"/>
      <c r="C47" s="20"/>
      <c r="D47" s="188"/>
      <c r="E47" s="61"/>
      <c r="F47" s="160"/>
      <c r="G47" s="24"/>
      <c r="H47" s="25"/>
      <c r="I47" s="47"/>
      <c r="J47" s="174"/>
      <c r="K47" s="1"/>
      <c r="L47" s="3">
        <v>11</v>
      </c>
      <c r="M47" s="26"/>
    </row>
    <row r="48" spans="2:13" s="58" customFormat="1" ht="15.6" customHeight="1" x14ac:dyDescent="0.4">
      <c r="B48" s="114"/>
      <c r="C48" s="27"/>
      <c r="D48" s="190"/>
      <c r="E48" s="64"/>
      <c r="F48" s="29"/>
      <c r="G48" s="65"/>
      <c r="H48" s="31"/>
      <c r="I48" s="39"/>
      <c r="J48" s="175"/>
      <c r="K48" s="1"/>
      <c r="L48" s="3">
        <v>12</v>
      </c>
      <c r="M48" s="26"/>
    </row>
    <row r="49" spans="2:13" s="58" customFormat="1" ht="15.6" customHeight="1" x14ac:dyDescent="0.4">
      <c r="B49" s="21"/>
      <c r="C49" s="45"/>
      <c r="D49" s="188"/>
      <c r="E49" s="61"/>
      <c r="F49" s="160"/>
      <c r="G49" s="24"/>
      <c r="H49" s="25"/>
      <c r="I49" s="47"/>
      <c r="J49" s="180"/>
      <c r="K49" s="1"/>
      <c r="L49" s="3">
        <v>13</v>
      </c>
      <c r="M49" s="26"/>
    </row>
    <row r="50" spans="2:13" s="58" customFormat="1" ht="15.6" customHeight="1" x14ac:dyDescent="0.4">
      <c r="B50" s="21"/>
      <c r="C50" s="27"/>
      <c r="D50" s="190"/>
      <c r="E50" s="64"/>
      <c r="F50" s="191"/>
      <c r="G50" s="65"/>
      <c r="H50" s="31"/>
      <c r="I50" s="39"/>
      <c r="J50" s="180"/>
      <c r="K50" s="1"/>
      <c r="L50" s="3">
        <v>14</v>
      </c>
      <c r="M50" s="26"/>
    </row>
    <row r="51" spans="2:13" s="58" customFormat="1" ht="15.6" customHeight="1" x14ac:dyDescent="0.15">
      <c r="B51" s="68"/>
      <c r="C51" s="196"/>
      <c r="D51" s="60"/>
      <c r="E51" s="173"/>
      <c r="F51" s="23"/>
      <c r="G51" s="24"/>
      <c r="H51" s="25"/>
      <c r="I51" s="44"/>
      <c r="J51" s="174"/>
      <c r="K51" s="1"/>
      <c r="L51" s="3">
        <v>15</v>
      </c>
      <c r="M51" s="26"/>
    </row>
    <row r="52" spans="2:13" s="58" customFormat="1" ht="15.6" customHeight="1" x14ac:dyDescent="0.4">
      <c r="B52" s="130"/>
      <c r="C52" s="130"/>
      <c r="D52" s="195"/>
      <c r="E52" s="64"/>
      <c r="F52" s="29"/>
      <c r="G52" s="65"/>
      <c r="H52" s="31"/>
      <c r="I52" s="39"/>
      <c r="J52" s="52"/>
      <c r="K52" s="1"/>
      <c r="L52" s="3">
        <v>16</v>
      </c>
      <c r="M52" s="26"/>
    </row>
    <row r="53" spans="2:13" ht="15.6" customHeight="1" x14ac:dyDescent="0.15">
      <c r="B53" s="154"/>
      <c r="C53" s="196"/>
      <c r="D53" s="60"/>
      <c r="E53" s="173"/>
      <c r="F53" s="23"/>
      <c r="G53" s="178"/>
      <c r="H53" s="33"/>
      <c r="I53" s="44"/>
      <c r="J53" s="55"/>
      <c r="L53" s="3">
        <v>17</v>
      </c>
      <c r="M53" s="26"/>
    </row>
    <row r="54" spans="2:13" ht="15.6" customHeight="1" x14ac:dyDescent="0.4">
      <c r="B54" s="114"/>
      <c r="C54" s="130"/>
      <c r="D54" s="195"/>
      <c r="E54" s="64"/>
      <c r="F54" s="29"/>
      <c r="G54" s="178"/>
      <c r="H54" s="31"/>
      <c r="I54" s="39"/>
      <c r="J54" s="52"/>
      <c r="L54" s="3">
        <v>18</v>
      </c>
      <c r="M54" s="26"/>
    </row>
    <row r="55" spans="2:13" ht="15.6" customHeight="1" x14ac:dyDescent="0.4">
      <c r="B55" s="68"/>
      <c r="C55" s="20"/>
      <c r="D55" s="197"/>
      <c r="E55" s="198"/>
      <c r="F55" s="23"/>
      <c r="G55" s="24"/>
      <c r="H55" s="33"/>
      <c r="I55" s="44"/>
      <c r="J55" s="55"/>
      <c r="L55" s="3">
        <v>19</v>
      </c>
      <c r="M55" s="26"/>
    </row>
    <row r="56" spans="2:13" s="58" customFormat="1" ht="15.6" customHeight="1" x14ac:dyDescent="0.4">
      <c r="B56" s="199"/>
      <c r="C56" s="130"/>
      <c r="D56" s="200"/>
      <c r="E56" s="64"/>
      <c r="F56" s="29"/>
      <c r="G56" s="65"/>
      <c r="H56" s="31"/>
      <c r="I56" s="39"/>
      <c r="J56" s="83"/>
      <c r="K56" s="1"/>
      <c r="L56" s="3">
        <v>20</v>
      </c>
      <c r="M56" s="26"/>
    </row>
    <row r="57" spans="2:13" s="58" customFormat="1" ht="15.6" customHeight="1" x14ac:dyDescent="0.4">
      <c r="B57" s="68"/>
      <c r="C57" s="20"/>
      <c r="D57" s="194"/>
      <c r="E57" s="201"/>
      <c r="F57" s="23"/>
      <c r="G57" s="24"/>
      <c r="H57" s="25"/>
      <c r="I57" s="53"/>
      <c r="J57" s="174"/>
      <c r="K57" s="1"/>
      <c r="L57" s="3">
        <v>21</v>
      </c>
      <c r="M57" s="26"/>
    </row>
    <row r="58" spans="2:13" s="58" customFormat="1" ht="15.6" customHeight="1" x14ac:dyDescent="0.4">
      <c r="B58" s="130"/>
      <c r="C58" s="69"/>
      <c r="D58" s="195"/>
      <c r="E58" s="202"/>
      <c r="F58" s="29"/>
      <c r="G58" s="65"/>
      <c r="H58" s="31"/>
      <c r="I58" s="51"/>
      <c r="J58" s="175"/>
      <c r="K58" s="1"/>
      <c r="L58" s="3">
        <v>22</v>
      </c>
      <c r="M58" s="26"/>
    </row>
    <row r="59" spans="2:13" s="58" customFormat="1" ht="15.6" customHeight="1" x14ac:dyDescent="0.4">
      <c r="B59" s="154"/>
      <c r="C59" s="20"/>
      <c r="D59" s="194"/>
      <c r="E59" s="61"/>
      <c r="F59" s="23"/>
      <c r="G59" s="24"/>
      <c r="H59" s="25"/>
      <c r="I59" s="54"/>
      <c r="J59" s="180"/>
      <c r="K59" s="1"/>
      <c r="L59" s="3">
        <v>23</v>
      </c>
      <c r="M59" s="26"/>
    </row>
    <row r="60" spans="2:13" s="58" customFormat="1" ht="15.6" customHeight="1" x14ac:dyDescent="0.4">
      <c r="B60" s="114"/>
      <c r="C60" s="27"/>
      <c r="D60" s="63"/>
      <c r="E60" s="64"/>
      <c r="F60" s="29"/>
      <c r="G60" s="65"/>
      <c r="H60" s="31"/>
      <c r="I60" s="54"/>
      <c r="J60" s="180"/>
      <c r="K60" s="1"/>
      <c r="L60" s="3">
        <v>24</v>
      </c>
      <c r="M60" s="26"/>
    </row>
    <row r="61" spans="2:13" s="58" customFormat="1" ht="15.6" customHeight="1" x14ac:dyDescent="0.4">
      <c r="B61" s="68"/>
      <c r="C61" s="20"/>
      <c r="D61" s="203"/>
      <c r="E61" s="198"/>
      <c r="F61" s="23"/>
      <c r="G61" s="24"/>
      <c r="H61" s="25"/>
      <c r="I61" s="53"/>
      <c r="J61" s="174"/>
      <c r="K61" s="1"/>
      <c r="L61" s="3">
        <v>25</v>
      </c>
      <c r="M61" s="26"/>
    </row>
    <row r="62" spans="2:13" s="58" customFormat="1" ht="15.6" customHeight="1" x14ac:dyDescent="0.4">
      <c r="B62" s="130"/>
      <c r="C62" s="69"/>
      <c r="D62" s="195"/>
      <c r="E62" s="64"/>
      <c r="F62" s="29"/>
      <c r="G62" s="65"/>
      <c r="H62" s="31"/>
      <c r="I62" s="39"/>
      <c r="J62" s="52"/>
      <c r="K62" s="1"/>
      <c r="L62" s="3">
        <v>26</v>
      </c>
      <c r="M62" s="26"/>
    </row>
    <row r="63" spans="2:13" ht="15.6" customHeight="1" x14ac:dyDescent="0.4">
      <c r="B63" s="154"/>
      <c r="C63" s="20"/>
      <c r="D63" s="197"/>
      <c r="E63" s="201"/>
      <c r="F63" s="23"/>
      <c r="G63" s="36"/>
      <c r="H63" s="33"/>
      <c r="I63" s="44"/>
      <c r="J63" s="55"/>
      <c r="L63" s="3">
        <v>27</v>
      </c>
      <c r="M63" s="26"/>
    </row>
    <row r="64" spans="2:13" ht="15.6" customHeight="1" x14ac:dyDescent="0.4">
      <c r="B64" s="114"/>
      <c r="C64" s="130"/>
      <c r="D64" s="200"/>
      <c r="E64" s="202"/>
      <c r="F64" s="29"/>
      <c r="G64" s="36"/>
      <c r="H64" s="33"/>
      <c r="I64" s="44"/>
      <c r="J64" s="55"/>
      <c r="L64" s="3">
        <v>28</v>
      </c>
      <c r="M64" s="26"/>
    </row>
    <row r="65" spans="2:13" ht="15.75" customHeight="1" x14ac:dyDescent="0.4">
      <c r="B65" s="45" t="s">
        <v>286</v>
      </c>
      <c r="C65" s="45"/>
      <c r="D65" s="35"/>
      <c r="E65" s="173"/>
      <c r="F65" s="23"/>
      <c r="G65" s="25"/>
      <c r="H65" s="25"/>
      <c r="I65" s="42"/>
      <c r="J65" s="50"/>
      <c r="L65" s="3">
        <v>29</v>
      </c>
    </row>
    <row r="66" spans="2:13" ht="15.75" customHeight="1" x14ac:dyDescent="0.4">
      <c r="B66" s="27"/>
      <c r="C66" s="27"/>
      <c r="D66" s="121"/>
      <c r="E66" s="64"/>
      <c r="F66" s="131"/>
      <c r="G66" s="30"/>
      <c r="H66" s="31"/>
      <c r="I66" s="39"/>
      <c r="J66" s="83"/>
      <c r="L66" s="57">
        <v>30</v>
      </c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ht="24.75" customHeight="1" x14ac:dyDescent="0.4">
      <c r="B68" s="228" t="s">
        <v>745</v>
      </c>
      <c r="C68" s="8"/>
      <c r="D68" s="8"/>
      <c r="E68" s="9"/>
      <c r="F68" s="10"/>
      <c r="G68" s="8"/>
      <c r="H68" s="11"/>
      <c r="I68" s="12"/>
      <c r="J68" s="13"/>
      <c r="L68" s="3"/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/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5.6" customHeight="1" x14ac:dyDescent="0.15">
      <c r="B70" s="68" t="s">
        <v>303</v>
      </c>
      <c r="C70" s="188"/>
      <c r="D70" s="209"/>
      <c r="E70" s="173"/>
      <c r="F70" s="23"/>
      <c r="G70" s="24"/>
      <c r="H70" s="25"/>
      <c r="I70" s="47"/>
      <c r="J70" s="50"/>
      <c r="L70" s="3">
        <v>1</v>
      </c>
      <c r="M70" s="26"/>
    </row>
    <row r="71" spans="2:13" ht="15.6" customHeight="1" x14ac:dyDescent="0.4">
      <c r="B71" s="130" t="s">
        <v>196</v>
      </c>
      <c r="C71" s="27"/>
      <c r="D71" s="190"/>
      <c r="E71" s="64"/>
      <c r="F71" s="29"/>
      <c r="G71" s="65"/>
      <c r="H71" s="31"/>
      <c r="I71" s="39"/>
      <c r="J71" s="52"/>
      <c r="L71" s="3">
        <v>2</v>
      </c>
      <c r="M71" s="26"/>
    </row>
    <row r="72" spans="2:13" ht="15.6" customHeight="1" x14ac:dyDescent="0.15">
      <c r="B72" s="176"/>
      <c r="C72" s="188" t="s">
        <v>238</v>
      </c>
      <c r="D72" s="209" t="s">
        <v>204</v>
      </c>
      <c r="E72" s="173"/>
      <c r="F72" s="23"/>
      <c r="G72" s="24"/>
      <c r="H72" s="25"/>
      <c r="I72" s="47"/>
      <c r="J72" s="174"/>
      <c r="L72" s="3">
        <v>3</v>
      </c>
      <c r="M72" s="26"/>
    </row>
    <row r="73" spans="2:13" s="58" customFormat="1" ht="15.6" customHeight="1" x14ac:dyDescent="0.4">
      <c r="B73" s="192"/>
      <c r="C73" s="27"/>
      <c r="D73" s="190"/>
      <c r="E73" s="64">
        <v>69.5</v>
      </c>
      <c r="F73" s="29" t="s">
        <v>140</v>
      </c>
      <c r="G73" s="65"/>
      <c r="H73" s="31"/>
      <c r="I73" s="39"/>
      <c r="J73" s="175"/>
      <c r="K73" s="1"/>
      <c r="L73" s="3">
        <v>4</v>
      </c>
      <c r="M73" s="26"/>
    </row>
    <row r="74" spans="2:13" ht="15.6" customHeight="1" x14ac:dyDescent="0.4">
      <c r="B74" s="154"/>
      <c r="C74" s="176" t="s">
        <v>149</v>
      </c>
      <c r="D74" s="188" t="s">
        <v>249</v>
      </c>
      <c r="E74" s="173"/>
      <c r="F74" s="23"/>
      <c r="G74" s="24"/>
      <c r="H74" s="25"/>
      <c r="I74" s="47"/>
      <c r="J74" s="174"/>
      <c r="L74" s="3">
        <v>5</v>
      </c>
      <c r="M74" s="26"/>
    </row>
    <row r="75" spans="2:13" s="58" customFormat="1" ht="15.6" customHeight="1" x14ac:dyDescent="0.4">
      <c r="B75" s="114"/>
      <c r="C75" s="210"/>
      <c r="D75" s="190"/>
      <c r="E75" s="64">
        <v>24.3</v>
      </c>
      <c r="F75" s="29" t="s">
        <v>78</v>
      </c>
      <c r="G75" s="65"/>
      <c r="H75" s="31"/>
      <c r="I75" s="39"/>
      <c r="J75" s="175"/>
      <c r="K75" s="1"/>
      <c r="L75" s="3">
        <v>6</v>
      </c>
      <c r="M75" s="26"/>
    </row>
    <row r="76" spans="2:13" ht="15.6" customHeight="1" x14ac:dyDescent="0.4">
      <c r="B76" s="154"/>
      <c r="C76" s="154"/>
      <c r="D76" s="176" t="s">
        <v>251</v>
      </c>
      <c r="E76" s="173"/>
      <c r="F76" s="23"/>
      <c r="G76" s="24"/>
      <c r="H76" s="25"/>
      <c r="I76" s="47"/>
      <c r="J76" s="174"/>
      <c r="L76" s="3">
        <v>7</v>
      </c>
      <c r="M76" s="26"/>
    </row>
    <row r="77" spans="2:13" s="58" customFormat="1" ht="15.6" customHeight="1" x14ac:dyDescent="0.4">
      <c r="B77" s="114"/>
      <c r="C77" s="46"/>
      <c r="D77" s="27"/>
      <c r="E77" s="64">
        <v>4.8</v>
      </c>
      <c r="F77" s="29" t="s">
        <v>78</v>
      </c>
      <c r="G77" s="65"/>
      <c r="H77" s="31"/>
      <c r="I77" s="39"/>
      <c r="J77" s="175"/>
      <c r="K77" s="1"/>
      <c r="L77" s="3">
        <v>8</v>
      </c>
      <c r="M77" s="26"/>
    </row>
    <row r="78" spans="2:13" s="58" customFormat="1" ht="15.6" customHeight="1" x14ac:dyDescent="0.4">
      <c r="B78" s="176"/>
      <c r="C78" s="176"/>
      <c r="D78" s="188" t="s">
        <v>243</v>
      </c>
      <c r="E78" s="173"/>
      <c r="F78" s="23"/>
      <c r="G78" s="24"/>
      <c r="H78" s="25"/>
      <c r="I78" s="47"/>
      <c r="J78" s="174"/>
      <c r="K78" s="1"/>
      <c r="L78" s="3">
        <v>9</v>
      </c>
      <c r="M78" s="26"/>
    </row>
    <row r="79" spans="2:13" s="58" customFormat="1" ht="15.6" customHeight="1" x14ac:dyDescent="0.4">
      <c r="B79" s="192"/>
      <c r="C79" s="210"/>
      <c r="D79" s="190"/>
      <c r="E79" s="64">
        <v>40.799999999999997</v>
      </c>
      <c r="F79" s="29" t="s">
        <v>78</v>
      </c>
      <c r="G79" s="65"/>
      <c r="H79" s="31"/>
      <c r="I79" s="39"/>
      <c r="J79" s="175"/>
      <c r="K79" s="1"/>
      <c r="L79" s="3">
        <v>10</v>
      </c>
      <c r="M79" s="26"/>
    </row>
    <row r="80" spans="2:13" s="58" customFormat="1" ht="15.6" customHeight="1" x14ac:dyDescent="0.4">
      <c r="B80" s="154"/>
      <c r="C80" s="154"/>
      <c r="D80" s="70"/>
      <c r="E80" s="198"/>
      <c r="F80" s="36"/>
      <c r="G80" s="67"/>
      <c r="H80" s="33"/>
      <c r="I80" s="47"/>
      <c r="J80" s="180"/>
      <c r="K80" s="1"/>
      <c r="L80" s="3">
        <v>11</v>
      </c>
      <c r="M80" s="26"/>
    </row>
    <row r="81" spans="2:13" s="58" customFormat="1" ht="15.6" customHeight="1" x14ac:dyDescent="0.4">
      <c r="B81" s="114"/>
      <c r="C81" s="46" t="s">
        <v>66</v>
      </c>
      <c r="D81" s="63"/>
      <c r="E81" s="64"/>
      <c r="F81" s="131"/>
      <c r="G81" s="65"/>
      <c r="H81" s="31"/>
      <c r="I81" s="39"/>
      <c r="J81" s="180"/>
      <c r="K81" s="1"/>
      <c r="L81" s="3">
        <v>12</v>
      </c>
      <c r="M81" s="26"/>
    </row>
    <row r="82" spans="2:13" s="58" customFormat="1" ht="15.6" customHeight="1" x14ac:dyDescent="0.15">
      <c r="B82" s="68" t="s">
        <v>304</v>
      </c>
      <c r="C82" s="188"/>
      <c r="D82" s="209"/>
      <c r="E82" s="173"/>
      <c r="F82" s="23"/>
      <c r="G82" s="24"/>
      <c r="H82" s="25"/>
      <c r="I82" s="44"/>
      <c r="J82" s="174"/>
      <c r="K82" s="1"/>
      <c r="L82" s="3">
        <v>13</v>
      </c>
      <c r="M82" s="26"/>
    </row>
    <row r="83" spans="2:13" s="58" customFormat="1" ht="15.6" customHeight="1" x14ac:dyDescent="0.4">
      <c r="B83" s="199" t="s">
        <v>196</v>
      </c>
      <c r="C83" s="27"/>
      <c r="D83" s="190"/>
      <c r="E83" s="64"/>
      <c r="F83" s="29"/>
      <c r="G83" s="65"/>
      <c r="H83" s="31"/>
      <c r="I83" s="39"/>
      <c r="J83" s="52"/>
      <c r="K83" s="1"/>
      <c r="L83" s="3">
        <v>14</v>
      </c>
      <c r="M83" s="26"/>
    </row>
    <row r="84" spans="2:13" ht="15.6" customHeight="1" x14ac:dyDescent="0.15">
      <c r="B84" s="176"/>
      <c r="C84" s="188" t="s">
        <v>265</v>
      </c>
      <c r="D84" s="209" t="s">
        <v>266</v>
      </c>
      <c r="E84" s="173"/>
      <c r="F84" s="23"/>
      <c r="G84" s="24"/>
      <c r="H84" s="25"/>
      <c r="I84" s="44"/>
      <c r="J84" s="55"/>
      <c r="L84" s="3">
        <v>15</v>
      </c>
      <c r="M84" s="26"/>
    </row>
    <row r="85" spans="2:13" ht="15.6" customHeight="1" x14ac:dyDescent="0.4">
      <c r="B85" s="192"/>
      <c r="C85" s="27"/>
      <c r="D85" s="190"/>
      <c r="E85" s="64">
        <v>1</v>
      </c>
      <c r="F85" s="29" t="s">
        <v>83</v>
      </c>
      <c r="G85" s="65"/>
      <c r="H85" s="31"/>
      <c r="I85" s="39"/>
      <c r="J85" s="52"/>
      <c r="L85" s="3">
        <v>16</v>
      </c>
      <c r="M85" s="26"/>
    </row>
    <row r="86" spans="2:13" ht="15.6" customHeight="1" x14ac:dyDescent="0.4">
      <c r="B86" s="154"/>
      <c r="C86" s="154"/>
      <c r="D86" s="188"/>
      <c r="E86" s="173"/>
      <c r="F86" s="23"/>
      <c r="G86" s="178"/>
      <c r="H86" s="33"/>
      <c r="I86" s="44"/>
      <c r="J86" s="55"/>
      <c r="L86" s="3">
        <v>17</v>
      </c>
      <c r="M86" s="26"/>
    </row>
    <row r="87" spans="2:13" ht="15.6" customHeight="1" x14ac:dyDescent="0.4">
      <c r="B87" s="114"/>
      <c r="C87" s="46"/>
      <c r="D87" s="190"/>
      <c r="E87" s="64"/>
      <c r="F87" s="29"/>
      <c r="G87" s="65"/>
      <c r="H87" s="31"/>
      <c r="I87" s="39"/>
      <c r="J87" s="52"/>
      <c r="L87" s="3">
        <v>18</v>
      </c>
      <c r="M87" s="26"/>
    </row>
    <row r="88" spans="2:13" s="58" customFormat="1" ht="15.6" customHeight="1" x14ac:dyDescent="0.4">
      <c r="B88" s="154"/>
      <c r="C88" s="154"/>
      <c r="D88" s="176"/>
      <c r="E88" s="173"/>
      <c r="F88" s="23"/>
      <c r="G88" s="67"/>
      <c r="H88" s="33"/>
      <c r="I88" s="44"/>
      <c r="J88" s="55"/>
      <c r="K88" s="1"/>
      <c r="L88" s="3">
        <v>19</v>
      </c>
      <c r="M88" s="26"/>
    </row>
    <row r="89" spans="2:13" s="58" customFormat="1" ht="15.6" customHeight="1" x14ac:dyDescent="0.4">
      <c r="B89" s="114"/>
      <c r="C89" s="46"/>
      <c r="D89" s="27"/>
      <c r="E89" s="64"/>
      <c r="F89" s="29"/>
      <c r="G89" s="65"/>
      <c r="H89" s="31"/>
      <c r="I89" s="39"/>
      <c r="J89" s="83"/>
      <c r="K89" s="1"/>
      <c r="L89" s="3">
        <v>20</v>
      </c>
      <c r="M89" s="26"/>
    </row>
    <row r="90" spans="2:13" s="58" customFormat="1" ht="15.6" customHeight="1" x14ac:dyDescent="0.4">
      <c r="B90" s="204" t="s">
        <v>306</v>
      </c>
      <c r="C90" s="176" t="s">
        <v>274</v>
      </c>
      <c r="D90" s="20"/>
      <c r="E90" s="173"/>
      <c r="F90" s="160"/>
      <c r="G90" s="24"/>
      <c r="H90" s="25"/>
      <c r="I90" s="47"/>
      <c r="J90" s="180"/>
      <c r="K90" s="1"/>
      <c r="L90" s="3">
        <v>21</v>
      </c>
      <c r="M90" s="26"/>
    </row>
    <row r="91" spans="2:13" s="58" customFormat="1" ht="15.6" customHeight="1" x14ac:dyDescent="0.4">
      <c r="B91" s="204" t="s">
        <v>196</v>
      </c>
      <c r="C91" s="27"/>
      <c r="D91" s="27"/>
      <c r="E91" s="64">
        <v>1.6</v>
      </c>
      <c r="F91" s="29" t="s">
        <v>158</v>
      </c>
      <c r="G91" s="65"/>
      <c r="H91" s="31"/>
      <c r="I91" s="54"/>
      <c r="J91" s="180"/>
      <c r="K91" s="1"/>
      <c r="L91" s="3">
        <v>22</v>
      </c>
      <c r="M91" s="26"/>
    </row>
    <row r="92" spans="2:13" s="58" customFormat="1" ht="15.6" customHeight="1" x14ac:dyDescent="0.4">
      <c r="B92" s="176"/>
      <c r="C92" s="154"/>
      <c r="D92" s="20"/>
      <c r="E92" s="173"/>
      <c r="F92" s="160"/>
      <c r="G92" s="24"/>
      <c r="H92" s="25"/>
      <c r="I92" s="53"/>
      <c r="J92" s="174"/>
      <c r="K92" s="1"/>
      <c r="L92" s="3">
        <v>23</v>
      </c>
      <c r="M92" s="26"/>
    </row>
    <row r="93" spans="2:13" s="58" customFormat="1" ht="15" customHeight="1" x14ac:dyDescent="0.4">
      <c r="B93" s="192"/>
      <c r="C93" s="46"/>
      <c r="D93" s="27"/>
      <c r="E93" s="64"/>
      <c r="F93" s="29"/>
      <c r="G93" s="65"/>
      <c r="H93" s="31"/>
      <c r="I93" s="39"/>
      <c r="J93" s="52"/>
      <c r="K93" s="1"/>
      <c r="L93" s="3">
        <v>24</v>
      </c>
      <c r="M93" s="26"/>
    </row>
    <row r="94" spans="2:13" s="58" customFormat="1" ht="15" customHeight="1" x14ac:dyDescent="0.4">
      <c r="B94" s="154"/>
      <c r="C94" s="154"/>
      <c r="D94" s="20"/>
      <c r="E94" s="173"/>
      <c r="F94" s="160"/>
      <c r="G94" s="24"/>
      <c r="H94" s="25"/>
      <c r="I94" s="124"/>
      <c r="J94" s="50"/>
      <c r="K94" s="1"/>
      <c r="L94" s="3">
        <v>25</v>
      </c>
      <c r="M94" s="26"/>
    </row>
    <row r="95" spans="2:13" s="58" customFormat="1" ht="15" customHeight="1" x14ac:dyDescent="0.4">
      <c r="B95" s="114"/>
      <c r="C95" s="46"/>
      <c r="D95" s="27"/>
      <c r="E95" s="64"/>
      <c r="F95" s="29"/>
      <c r="G95" s="65"/>
      <c r="H95" s="31"/>
      <c r="I95" s="123"/>
      <c r="J95" s="52"/>
      <c r="K95" s="1"/>
      <c r="L95" s="3">
        <v>26</v>
      </c>
      <c r="M95" s="26"/>
    </row>
    <row r="96" spans="2:13" ht="15.6" customHeight="1" x14ac:dyDescent="0.4">
      <c r="B96" s="204"/>
      <c r="C96" s="154"/>
      <c r="D96" s="20"/>
      <c r="E96" s="173"/>
      <c r="F96" s="160"/>
      <c r="G96" s="178"/>
      <c r="H96" s="33"/>
      <c r="I96" s="44"/>
      <c r="J96" s="55"/>
      <c r="L96" s="3">
        <v>27</v>
      </c>
      <c r="M96" s="26"/>
    </row>
    <row r="97" spans="2:13" ht="15.6" customHeight="1" x14ac:dyDescent="0.4">
      <c r="B97" s="204"/>
      <c r="C97" s="46"/>
      <c r="D97" s="27"/>
      <c r="E97" s="64"/>
      <c r="F97" s="29"/>
      <c r="G97" s="178"/>
      <c r="H97" s="33"/>
      <c r="I97" s="44"/>
      <c r="J97" s="55"/>
      <c r="L97" s="3">
        <v>28</v>
      </c>
      <c r="M97" s="26"/>
    </row>
    <row r="98" spans="2:13" ht="15.75" customHeight="1" x14ac:dyDescent="0.4">
      <c r="B98" s="45"/>
      <c r="C98" s="45"/>
      <c r="D98" s="35"/>
      <c r="E98" s="173"/>
      <c r="F98" s="23"/>
      <c r="G98" s="25"/>
      <c r="H98" s="25"/>
      <c r="I98" s="42"/>
      <c r="J98" s="50"/>
      <c r="L98" s="3">
        <v>29</v>
      </c>
    </row>
    <row r="99" spans="2:13" ht="15.75" customHeight="1" x14ac:dyDescent="0.4">
      <c r="B99" s="27"/>
      <c r="C99" s="27"/>
      <c r="D99" s="121"/>
      <c r="E99" s="64"/>
      <c r="F99" s="131"/>
      <c r="G99" s="30"/>
      <c r="H99" s="31"/>
      <c r="I99" s="39"/>
      <c r="J99" s="83"/>
      <c r="L99" s="3">
        <v>30</v>
      </c>
    </row>
  </sheetData>
  <mergeCells count="6">
    <mergeCell ref="C3:D3"/>
    <mergeCell ref="I3:J3"/>
    <mergeCell ref="C36:D36"/>
    <mergeCell ref="I36:J36"/>
    <mergeCell ref="C69:D69"/>
    <mergeCell ref="I69:J69"/>
  </mergeCells>
  <phoneticPr fontId="8"/>
  <dataValidations count="1">
    <dataValidation imeMode="halfAlpha" allowBlank="1" showInputMessage="1" showErrorMessage="1" sqref="D57 C45 C61:D61 D63 C55:D55" xr:uid="{4A8DB309-979B-44F8-B240-7A8428D03FEE}"/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2" manualBreakCount="2">
    <brk id="33" min="1" max="9" man="1"/>
    <brk id="66" min="1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76A-E12A-451F-A7CA-68B2C62516F4}">
  <sheetPr>
    <tabColor rgb="FFFF0000"/>
    <pageSetUpPr autoPageBreaks="0" fitToPage="1"/>
  </sheetPr>
  <dimension ref="A1:S33"/>
  <sheetViews>
    <sheetView view="pageBreakPreview" topLeftCell="A7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750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126</v>
      </c>
      <c r="C5" s="27"/>
      <c r="D5" s="28">
        <v>1</v>
      </c>
      <c r="E5" s="29" t="s">
        <v>9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>
        <v>2</v>
      </c>
      <c r="B7" s="140" t="s">
        <v>751</v>
      </c>
      <c r="C7" s="27"/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>
        <v>3</v>
      </c>
      <c r="B9" s="140" t="s">
        <v>752</v>
      </c>
      <c r="C9" s="27"/>
      <c r="D9" s="28">
        <v>1</v>
      </c>
      <c r="E9" s="29" t="s">
        <v>9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140"/>
      <c r="C11" s="27"/>
      <c r="D11" s="28"/>
      <c r="E11" s="29"/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140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1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4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0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5906-F95D-4234-B369-359F7D4847E5}">
  <sheetPr>
    <tabColor rgb="FFFFFF00"/>
    <pageSetUpPr autoPageBreaks="0"/>
  </sheetPr>
  <dimension ref="B1:N198"/>
  <sheetViews>
    <sheetView view="pageBreakPreview" topLeftCell="A15" zoomScale="90" zoomScaleNormal="85" zoomScaleSheetLayoutView="90" workbookViewId="0">
      <selection activeCell="B13" sqref="B13:N13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ht="21" customHeight="1" x14ac:dyDescent="0.4">
      <c r="B1" s="1" t="s">
        <v>128</v>
      </c>
      <c r="G1" s="3"/>
    </row>
    <row r="2" spans="2:13" ht="25.5" customHeight="1" x14ac:dyDescent="0.4">
      <c r="B2" s="228" t="s">
        <v>129</v>
      </c>
      <c r="C2" s="8"/>
      <c r="D2" s="8"/>
      <c r="E2" s="9"/>
      <c r="F2" s="10"/>
      <c r="G2" s="10"/>
      <c r="H2" s="10"/>
      <c r="I2" s="10"/>
      <c r="J2" s="13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6.149999999999999" customHeight="1" x14ac:dyDescent="0.4">
      <c r="B4" s="7" t="s">
        <v>130</v>
      </c>
      <c r="C4" s="60" t="s">
        <v>131</v>
      </c>
      <c r="D4" s="152"/>
      <c r="E4" s="61"/>
      <c r="F4" s="23"/>
      <c r="G4" s="24"/>
      <c r="H4" s="25"/>
      <c r="I4" s="393" t="s">
        <v>737</v>
      </c>
      <c r="J4" s="394"/>
      <c r="L4" s="3">
        <v>1</v>
      </c>
      <c r="M4" s="26"/>
    </row>
    <row r="5" spans="2:13" ht="16.149999999999999" customHeight="1" x14ac:dyDescent="0.4">
      <c r="B5" s="27" t="s">
        <v>133</v>
      </c>
      <c r="C5" s="63" t="s">
        <v>134</v>
      </c>
      <c r="D5" s="63" t="s">
        <v>135</v>
      </c>
      <c r="E5" s="64">
        <v>1</v>
      </c>
      <c r="F5" s="29" t="s">
        <v>70</v>
      </c>
      <c r="G5" s="65"/>
      <c r="H5" s="31"/>
      <c r="I5" s="84">
        <v>178</v>
      </c>
      <c r="J5" s="334" t="s">
        <v>136</v>
      </c>
      <c r="L5" s="3">
        <v>2</v>
      </c>
      <c r="M5" s="26"/>
    </row>
    <row r="6" spans="2:13" ht="16.149999999999999" customHeight="1" x14ac:dyDescent="0.4">
      <c r="B6" s="7"/>
      <c r="C6" s="70" t="s">
        <v>137</v>
      </c>
      <c r="D6" s="60"/>
      <c r="E6" s="61"/>
      <c r="F6" s="23"/>
      <c r="G6" s="24"/>
      <c r="H6" s="25"/>
      <c r="I6" s="393" t="s">
        <v>737</v>
      </c>
      <c r="J6" s="394"/>
      <c r="L6" s="3">
        <v>3</v>
      </c>
      <c r="M6" s="26"/>
    </row>
    <row r="7" spans="2:13" ht="16.149999999999999" customHeight="1" x14ac:dyDescent="0.4">
      <c r="B7" s="27"/>
      <c r="C7" s="63"/>
      <c r="D7" s="121"/>
      <c r="E7" s="64">
        <v>1</v>
      </c>
      <c r="F7" s="29" t="s">
        <v>70</v>
      </c>
      <c r="G7" s="65"/>
      <c r="H7" s="31"/>
      <c r="I7" s="153">
        <v>25</v>
      </c>
      <c r="J7" s="336" t="s">
        <v>404</v>
      </c>
      <c r="L7" s="3">
        <v>4</v>
      </c>
      <c r="M7" s="26"/>
    </row>
    <row r="8" spans="2:13" ht="16.149999999999999" customHeight="1" x14ac:dyDescent="0.4">
      <c r="B8" s="7"/>
      <c r="C8" s="7" t="s">
        <v>138</v>
      </c>
      <c r="D8" s="70" t="s">
        <v>133</v>
      </c>
      <c r="E8" s="61"/>
      <c r="F8" s="23"/>
      <c r="G8" s="24"/>
      <c r="H8" s="25"/>
      <c r="I8" s="393" t="s">
        <v>737</v>
      </c>
      <c r="J8" s="394"/>
      <c r="L8" s="3">
        <v>5</v>
      </c>
      <c r="M8" s="26"/>
    </row>
    <row r="9" spans="2:13" ht="16.149999999999999" customHeight="1" x14ac:dyDescent="0.4">
      <c r="B9" s="27"/>
      <c r="C9" s="27"/>
      <c r="D9" s="63" t="s">
        <v>139</v>
      </c>
      <c r="E9" s="64">
        <v>1</v>
      </c>
      <c r="F9" s="29" t="s">
        <v>70</v>
      </c>
      <c r="G9" s="65"/>
      <c r="H9" s="31"/>
      <c r="I9" s="84">
        <v>178</v>
      </c>
      <c r="J9" s="334" t="s">
        <v>278</v>
      </c>
      <c r="L9" s="3">
        <v>6</v>
      </c>
      <c r="M9" s="26"/>
    </row>
    <row r="10" spans="2:13" ht="16.149999999999999" customHeight="1" x14ac:dyDescent="0.4">
      <c r="B10" s="7"/>
      <c r="C10" s="154"/>
      <c r="D10" s="70"/>
      <c r="E10" s="61"/>
      <c r="F10" s="23"/>
      <c r="G10" s="24"/>
      <c r="H10" s="25"/>
      <c r="I10" s="42"/>
      <c r="J10" s="43"/>
      <c r="L10" s="3">
        <v>7</v>
      </c>
      <c r="M10" s="26"/>
    </row>
    <row r="11" spans="2:13" ht="16.149999999999999" customHeight="1" x14ac:dyDescent="0.4">
      <c r="B11" s="27"/>
      <c r="C11" s="46" t="s">
        <v>66</v>
      </c>
      <c r="D11" s="63"/>
      <c r="E11" s="64"/>
      <c r="F11" s="29"/>
      <c r="G11" s="65"/>
      <c r="H11" s="31"/>
      <c r="I11" s="84"/>
      <c r="J11" s="40"/>
      <c r="L11" s="3">
        <v>8</v>
      </c>
      <c r="M11" s="26"/>
    </row>
    <row r="12" spans="2:13" ht="16.149999999999999" customHeight="1" x14ac:dyDescent="0.4">
      <c r="B12" s="21" t="s">
        <v>307</v>
      </c>
      <c r="C12" s="60"/>
      <c r="D12" s="60"/>
      <c r="E12" s="61"/>
      <c r="F12" s="23"/>
      <c r="G12" s="24"/>
      <c r="H12" s="25"/>
      <c r="I12" s="42"/>
      <c r="J12" s="43"/>
      <c r="L12" s="3">
        <v>9</v>
      </c>
      <c r="M12" s="26"/>
    </row>
    <row r="13" spans="2:13" ht="16.149999999999999" customHeight="1" x14ac:dyDescent="0.4">
      <c r="B13" s="27"/>
      <c r="C13" s="63"/>
      <c r="D13" s="63"/>
      <c r="E13" s="64">
        <v>1</v>
      </c>
      <c r="F13" s="29" t="s">
        <v>70</v>
      </c>
      <c r="G13" s="65"/>
      <c r="H13" s="31"/>
      <c r="I13" s="84"/>
      <c r="J13" s="40"/>
      <c r="L13" s="3">
        <v>10</v>
      </c>
      <c r="M13" s="26"/>
    </row>
    <row r="14" spans="2:13" ht="15.6" customHeight="1" x14ac:dyDescent="0.4">
      <c r="B14" s="21"/>
      <c r="C14" s="60"/>
      <c r="D14" s="60"/>
      <c r="E14" s="61"/>
      <c r="F14" s="23"/>
      <c r="G14" s="24"/>
      <c r="H14" s="25"/>
      <c r="I14" s="34"/>
      <c r="J14" s="37"/>
      <c r="L14" s="3">
        <v>11</v>
      </c>
      <c r="M14" s="26"/>
    </row>
    <row r="15" spans="2:13" ht="16.149999999999999" customHeight="1" x14ac:dyDescent="0.4">
      <c r="B15" s="27"/>
      <c r="C15" s="63"/>
      <c r="D15" s="63"/>
      <c r="E15" s="64"/>
      <c r="F15" s="29"/>
      <c r="G15" s="65"/>
      <c r="H15" s="31"/>
      <c r="I15" s="39"/>
      <c r="J15" s="40"/>
      <c r="L15" s="3">
        <v>12</v>
      </c>
      <c r="M15" s="26"/>
    </row>
    <row r="16" spans="2:13" ht="16.149999999999999" customHeight="1" x14ac:dyDescent="0.4">
      <c r="B16" s="7"/>
      <c r="C16" s="70"/>
      <c r="D16" s="60"/>
      <c r="E16" s="71"/>
      <c r="F16" s="23"/>
      <c r="G16" s="24"/>
      <c r="H16" s="25"/>
      <c r="I16" s="85"/>
      <c r="J16" s="37"/>
      <c r="L16" s="3">
        <v>13</v>
      </c>
      <c r="M16" s="26"/>
    </row>
    <row r="17" spans="2:13" ht="16.149999999999999" customHeight="1" x14ac:dyDescent="0.4">
      <c r="B17" s="27"/>
      <c r="C17" s="63"/>
      <c r="D17" s="63"/>
      <c r="E17" s="64"/>
      <c r="F17" s="29"/>
      <c r="G17" s="65"/>
      <c r="H17" s="31"/>
      <c r="I17" s="39"/>
      <c r="J17" s="40"/>
      <c r="L17" s="3">
        <v>14</v>
      </c>
      <c r="M17" s="26"/>
    </row>
    <row r="18" spans="2:13" ht="16.149999999999999" customHeight="1" x14ac:dyDescent="0.4">
      <c r="B18" s="21"/>
      <c r="C18" s="60"/>
      <c r="D18" s="60"/>
      <c r="E18" s="61"/>
      <c r="F18" s="23"/>
      <c r="G18" s="24"/>
      <c r="H18" s="25"/>
      <c r="I18" s="34"/>
      <c r="J18" s="37"/>
      <c r="L18" s="3">
        <v>15</v>
      </c>
      <c r="M18" s="26"/>
    </row>
    <row r="19" spans="2:13" ht="16.149999999999999" customHeight="1" x14ac:dyDescent="0.4">
      <c r="B19" s="27"/>
      <c r="C19" s="63"/>
      <c r="D19" s="63"/>
      <c r="E19" s="64"/>
      <c r="F19" s="29"/>
      <c r="G19" s="65"/>
      <c r="H19" s="31"/>
      <c r="I19" s="39"/>
      <c r="J19" s="40"/>
      <c r="L19" s="3">
        <v>16</v>
      </c>
      <c r="M19" s="26"/>
    </row>
    <row r="20" spans="2:13" ht="16.149999999999999" customHeight="1" x14ac:dyDescent="0.4">
      <c r="B20" s="21"/>
      <c r="C20" s="60"/>
      <c r="D20" s="60"/>
      <c r="E20" s="61"/>
      <c r="F20" s="23"/>
      <c r="G20" s="24"/>
      <c r="H20" s="25"/>
      <c r="I20" s="34"/>
      <c r="J20" s="43"/>
      <c r="L20" s="3">
        <v>17</v>
      </c>
      <c r="M20" s="26"/>
    </row>
    <row r="21" spans="2:13" ht="16.149999999999999" customHeight="1" x14ac:dyDescent="0.4">
      <c r="B21" s="27"/>
      <c r="C21" s="63"/>
      <c r="D21" s="63"/>
      <c r="E21" s="64"/>
      <c r="F21" s="29"/>
      <c r="G21" s="65"/>
      <c r="H21" s="31"/>
      <c r="I21" s="39"/>
      <c r="J21" s="40"/>
      <c r="L21" s="3">
        <v>18</v>
      </c>
      <c r="M21" s="26"/>
    </row>
    <row r="22" spans="2:13" ht="16.149999999999999" customHeight="1" x14ac:dyDescent="0.4">
      <c r="B22" s="7"/>
      <c r="C22" s="60"/>
      <c r="D22" s="60"/>
      <c r="E22" s="61"/>
      <c r="F22" s="23"/>
      <c r="G22" s="24"/>
      <c r="H22" s="25"/>
      <c r="I22" s="44"/>
      <c r="J22" s="37"/>
      <c r="L22" s="3">
        <v>19</v>
      </c>
      <c r="M22" s="26"/>
    </row>
    <row r="23" spans="2:13" ht="16.149999999999999" customHeight="1" x14ac:dyDescent="0.4">
      <c r="B23" s="27"/>
      <c r="C23" s="63"/>
      <c r="D23" s="63"/>
      <c r="E23" s="64"/>
      <c r="F23" s="29"/>
      <c r="G23" s="65"/>
      <c r="H23" s="31"/>
      <c r="I23" s="44"/>
      <c r="J23" s="40"/>
      <c r="L23" s="3">
        <v>20</v>
      </c>
      <c r="M23" s="26"/>
    </row>
    <row r="24" spans="2:13" ht="16.149999999999999" customHeight="1" x14ac:dyDescent="0.4">
      <c r="B24" s="7"/>
      <c r="C24" s="60"/>
      <c r="D24" s="60"/>
      <c r="E24" s="61"/>
      <c r="F24" s="23"/>
      <c r="G24" s="24"/>
      <c r="H24" s="25"/>
      <c r="I24" s="47"/>
      <c r="J24" s="37"/>
      <c r="L24" s="3">
        <v>21</v>
      </c>
      <c r="M24" s="26"/>
    </row>
    <row r="25" spans="2:13" ht="16.149999999999999" customHeight="1" x14ac:dyDescent="0.4">
      <c r="B25" s="27"/>
      <c r="C25" s="63"/>
      <c r="D25" s="63"/>
      <c r="E25" s="64"/>
      <c r="F25" s="29"/>
      <c r="G25" s="65"/>
      <c r="H25" s="31"/>
      <c r="I25" s="39"/>
      <c r="J25" s="40"/>
      <c r="L25" s="3">
        <v>22</v>
      </c>
      <c r="M25" s="26"/>
    </row>
    <row r="26" spans="2:13" s="58" customFormat="1" ht="16.149999999999999" customHeight="1" x14ac:dyDescent="0.4">
      <c r="B26" s="7"/>
      <c r="C26" s="60"/>
      <c r="D26" s="60"/>
      <c r="E26" s="61"/>
      <c r="F26" s="23"/>
      <c r="G26" s="24"/>
      <c r="H26" s="25"/>
      <c r="I26" s="34"/>
      <c r="J26" s="43"/>
      <c r="K26" s="1"/>
      <c r="L26" s="3">
        <v>23</v>
      </c>
      <c r="M26" s="77"/>
    </row>
    <row r="27" spans="2:13" s="58" customFormat="1" ht="16.149999999999999" customHeight="1" x14ac:dyDescent="0.4">
      <c r="B27" s="27"/>
      <c r="C27" s="63"/>
      <c r="D27" s="63"/>
      <c r="E27" s="64"/>
      <c r="F27" s="29"/>
      <c r="G27" s="65"/>
      <c r="H27" s="31"/>
      <c r="I27" s="39"/>
      <c r="J27" s="40"/>
      <c r="K27" s="1"/>
      <c r="L27" s="3">
        <v>24</v>
      </c>
      <c r="M27" s="26"/>
    </row>
    <row r="28" spans="2:13" s="58" customFormat="1" ht="16.149999999999999" customHeight="1" x14ac:dyDescent="0.4">
      <c r="B28" s="7"/>
      <c r="C28" s="60"/>
      <c r="D28" s="60"/>
      <c r="E28" s="61"/>
      <c r="F28" s="23"/>
      <c r="G28" s="24"/>
      <c r="H28" s="25"/>
      <c r="I28" s="42"/>
      <c r="J28" s="43"/>
      <c r="K28" s="1"/>
      <c r="L28" s="3">
        <v>25</v>
      </c>
      <c r="M28" s="26"/>
    </row>
    <row r="29" spans="2:13" s="58" customFormat="1" ht="16.149999999999999" customHeight="1" x14ac:dyDescent="0.4">
      <c r="B29" s="27"/>
      <c r="C29" s="63"/>
      <c r="D29" s="63"/>
      <c r="E29" s="64"/>
      <c r="F29" s="29"/>
      <c r="G29" s="65"/>
      <c r="H29" s="31"/>
      <c r="I29" s="39"/>
      <c r="J29" s="40"/>
      <c r="K29" s="1"/>
      <c r="L29" s="3">
        <v>26</v>
      </c>
      <c r="M29" s="26"/>
    </row>
    <row r="30" spans="2:13" s="58" customFormat="1" ht="16.149999999999999" customHeight="1" x14ac:dyDescent="0.4">
      <c r="B30" s="7"/>
      <c r="C30" s="60"/>
      <c r="D30" s="60"/>
      <c r="E30" s="71"/>
      <c r="F30" s="23"/>
      <c r="G30" s="24"/>
      <c r="H30" s="25"/>
      <c r="I30" s="42"/>
      <c r="J30" s="50"/>
      <c r="K30" s="1"/>
      <c r="L30" s="3">
        <v>27</v>
      </c>
      <c r="M30" s="26"/>
    </row>
    <row r="31" spans="2:13" s="58" customFormat="1" ht="16.149999999999999" customHeight="1" x14ac:dyDescent="0.4">
      <c r="B31" s="27"/>
      <c r="C31" s="63"/>
      <c r="D31" s="63"/>
      <c r="E31" s="64"/>
      <c r="F31" s="29"/>
      <c r="G31" s="65"/>
      <c r="H31" s="31"/>
      <c r="I31" s="39"/>
      <c r="J31" s="52"/>
      <c r="K31" s="1"/>
      <c r="L31" s="3">
        <v>28</v>
      </c>
      <c r="M31" s="26"/>
    </row>
    <row r="32" spans="2:13" s="58" customFormat="1" ht="16.149999999999999" customHeight="1" x14ac:dyDescent="0.4">
      <c r="B32" s="45"/>
      <c r="C32" s="60"/>
      <c r="D32" s="60"/>
      <c r="E32" s="61"/>
      <c r="F32" s="23"/>
      <c r="G32" s="24"/>
      <c r="H32" s="25"/>
      <c r="I32" s="53"/>
      <c r="J32" s="80"/>
      <c r="K32" s="1"/>
      <c r="L32" s="3">
        <v>29</v>
      </c>
      <c r="M32" s="26"/>
    </row>
    <row r="33" spans="2:13" s="58" customFormat="1" ht="16.149999999999999" customHeight="1" x14ac:dyDescent="0.4">
      <c r="B33" s="46" t="s">
        <v>62</v>
      </c>
      <c r="C33" s="63"/>
      <c r="D33" s="63"/>
      <c r="E33" s="64"/>
      <c r="F33" s="29"/>
      <c r="G33" s="65"/>
      <c r="H33" s="31"/>
      <c r="I33" s="39"/>
      <c r="J33" s="83"/>
      <c r="K33" s="1"/>
      <c r="L33" s="3">
        <v>30</v>
      </c>
      <c r="M33" s="26"/>
    </row>
    <row r="34" spans="2:13" s="3" customFormat="1" ht="24.75" customHeight="1" x14ac:dyDescent="0.4">
      <c r="B34" s="267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68" t="s">
        <v>761</v>
      </c>
      <c r="C35" s="8"/>
      <c r="D35" s="8"/>
      <c r="E35" s="9"/>
      <c r="F35" s="10"/>
      <c r="G35" s="10"/>
      <c r="H35" s="10"/>
      <c r="I35" s="10"/>
      <c r="J35" s="13"/>
      <c r="L35" s="3"/>
      <c r="M35" s="26"/>
    </row>
    <row r="36" spans="2:13" s="3" customFormat="1" ht="24" customHeight="1" x14ac:dyDescent="0.4">
      <c r="B36" s="15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35" t="s">
        <v>308</v>
      </c>
      <c r="C37" s="35"/>
      <c r="D37" s="35"/>
      <c r="E37" s="171"/>
      <c r="F37" s="23"/>
      <c r="G37" s="35"/>
      <c r="H37" s="25"/>
      <c r="I37" s="42"/>
      <c r="J37" s="50"/>
      <c r="L37" s="3">
        <v>1</v>
      </c>
      <c r="M37" s="26"/>
    </row>
    <row r="38" spans="2:13" ht="15.6" customHeight="1" x14ac:dyDescent="0.4">
      <c r="B38" s="38"/>
      <c r="C38" s="63"/>
      <c r="D38" s="63"/>
      <c r="E38" s="172"/>
      <c r="F38" s="131"/>
      <c r="G38" s="29"/>
      <c r="H38" s="31"/>
      <c r="I38" s="39"/>
      <c r="J38" s="52"/>
      <c r="L38" s="3">
        <v>2</v>
      </c>
      <c r="M38" s="26"/>
    </row>
    <row r="39" spans="2:13" ht="15.6" customHeight="1" x14ac:dyDescent="0.4">
      <c r="B39" s="86"/>
      <c r="C39" s="20" t="s">
        <v>587</v>
      </c>
      <c r="D39" s="20" t="s">
        <v>589</v>
      </c>
      <c r="E39" s="173"/>
      <c r="F39" s="23"/>
      <c r="G39" s="24"/>
      <c r="H39" s="25"/>
      <c r="I39" s="47"/>
      <c r="J39" s="50"/>
      <c r="L39" s="3">
        <v>3</v>
      </c>
      <c r="M39" s="26"/>
    </row>
    <row r="40" spans="2:13" ht="15.6" customHeight="1" x14ac:dyDescent="0.4">
      <c r="B40" s="38"/>
      <c r="C40" s="27"/>
      <c r="D40" s="27"/>
      <c r="E40" s="64">
        <v>61.7</v>
      </c>
      <c r="F40" s="131" t="s">
        <v>183</v>
      </c>
      <c r="G40" s="95"/>
      <c r="H40" s="31"/>
      <c r="I40" s="39"/>
      <c r="J40" s="52"/>
      <c r="L40" s="3">
        <v>4</v>
      </c>
      <c r="M40" s="26"/>
    </row>
    <row r="41" spans="2:13" ht="15.6" customHeight="1" x14ac:dyDescent="0.4">
      <c r="B41" s="32"/>
      <c r="C41" s="20" t="s">
        <v>184</v>
      </c>
      <c r="D41" s="20" t="s">
        <v>281</v>
      </c>
      <c r="E41" s="173"/>
      <c r="F41" s="23"/>
      <c r="G41" s="24"/>
      <c r="H41" s="25"/>
      <c r="I41" s="47"/>
      <c r="J41" s="174"/>
      <c r="L41" s="3">
        <v>5</v>
      </c>
      <c r="M41" s="26"/>
    </row>
    <row r="42" spans="2:13" s="58" customFormat="1" ht="15.6" customHeight="1" x14ac:dyDescent="0.4">
      <c r="B42" s="38" t="s">
        <v>573</v>
      </c>
      <c r="C42" s="27"/>
      <c r="D42" s="27" t="s">
        <v>588</v>
      </c>
      <c r="E42" s="64">
        <v>26.5</v>
      </c>
      <c r="F42" s="131" t="s">
        <v>183</v>
      </c>
      <c r="G42" s="95"/>
      <c r="H42" s="31"/>
      <c r="I42" s="39"/>
      <c r="J42" s="175"/>
      <c r="K42" s="1"/>
      <c r="L42" s="3">
        <v>6</v>
      </c>
      <c r="M42" s="26"/>
    </row>
    <row r="43" spans="2:13" ht="15.6" customHeight="1" x14ac:dyDescent="0.4">
      <c r="B43" s="32"/>
      <c r="C43" s="79" t="s">
        <v>187</v>
      </c>
      <c r="D43" s="79"/>
      <c r="E43" s="173"/>
      <c r="F43" s="23"/>
      <c r="G43" s="24"/>
      <c r="H43" s="25"/>
      <c r="I43" s="47"/>
      <c r="J43" s="174"/>
      <c r="L43" s="3">
        <v>7</v>
      </c>
      <c r="M43" s="26"/>
    </row>
    <row r="44" spans="2:13" s="58" customFormat="1" ht="15.6" customHeight="1" x14ac:dyDescent="0.4">
      <c r="B44" s="30"/>
      <c r="C44" s="38"/>
      <c r="D44" s="63"/>
      <c r="E44" s="64">
        <f>E42</f>
        <v>26.5</v>
      </c>
      <c r="F44" s="131" t="s">
        <v>183</v>
      </c>
      <c r="G44" s="95"/>
      <c r="H44" s="31"/>
      <c r="I44" s="39"/>
      <c r="J44" s="175"/>
      <c r="K44" s="1"/>
      <c r="L44" s="3">
        <v>8</v>
      </c>
      <c r="M44" s="26"/>
    </row>
    <row r="45" spans="2:13" s="58" customFormat="1" ht="15.6" customHeight="1" x14ac:dyDescent="0.4">
      <c r="B45" s="126"/>
      <c r="C45" s="20" t="s">
        <v>188</v>
      </c>
      <c r="D45" s="176" t="s">
        <v>189</v>
      </c>
      <c r="E45" s="173"/>
      <c r="F45" s="36"/>
      <c r="G45" s="24"/>
      <c r="H45" s="25"/>
      <c r="I45" s="177"/>
      <c r="J45" s="174"/>
      <c r="K45" s="1"/>
      <c r="L45" s="3">
        <v>9</v>
      </c>
      <c r="M45" s="26"/>
    </row>
    <row r="46" spans="2:13" s="58" customFormat="1" ht="15.6" customHeight="1" x14ac:dyDescent="0.4">
      <c r="B46" s="126"/>
      <c r="C46" s="27"/>
      <c r="D46" s="27"/>
      <c r="E46" s="64">
        <f>E44</f>
        <v>26.5</v>
      </c>
      <c r="F46" s="131" t="s">
        <v>183</v>
      </c>
      <c r="G46" s="95"/>
      <c r="H46" s="31"/>
      <c r="I46" s="39"/>
      <c r="J46" s="175"/>
      <c r="K46" s="1"/>
      <c r="L46" s="3">
        <v>10</v>
      </c>
      <c r="M46" s="26"/>
    </row>
    <row r="47" spans="2:13" ht="15.6" customHeight="1" x14ac:dyDescent="0.4">
      <c r="B47" s="32"/>
      <c r="C47" s="20" t="s">
        <v>192</v>
      </c>
      <c r="D47" s="176" t="s">
        <v>182</v>
      </c>
      <c r="E47" s="173"/>
      <c r="F47" s="23"/>
      <c r="G47" s="24"/>
      <c r="H47" s="25"/>
      <c r="I47" s="47"/>
      <c r="J47" s="180"/>
      <c r="L47" s="3">
        <v>11</v>
      </c>
      <c r="M47" s="26"/>
    </row>
    <row r="48" spans="2:13" s="58" customFormat="1" ht="15.6" customHeight="1" x14ac:dyDescent="0.4">
      <c r="B48" s="30"/>
      <c r="C48" s="27" t="s">
        <v>191</v>
      </c>
      <c r="D48" s="27"/>
      <c r="E48" s="64">
        <v>320.3</v>
      </c>
      <c r="F48" s="131" t="s">
        <v>183</v>
      </c>
      <c r="G48" s="65"/>
      <c r="H48" s="31"/>
      <c r="I48" s="39"/>
      <c r="J48" s="180"/>
      <c r="K48" s="1"/>
      <c r="L48" s="3">
        <v>12</v>
      </c>
      <c r="M48" s="26"/>
    </row>
    <row r="49" spans="2:13" s="58" customFormat="1" ht="15.6" customHeight="1" x14ac:dyDescent="0.4">
      <c r="B49" s="32"/>
      <c r="C49" s="20" t="s">
        <v>193</v>
      </c>
      <c r="D49" s="176"/>
      <c r="E49" s="173"/>
      <c r="F49" s="23"/>
      <c r="G49" s="24"/>
      <c r="H49" s="25"/>
      <c r="I49" s="179"/>
      <c r="J49" s="174"/>
      <c r="K49" s="1"/>
      <c r="L49" s="3">
        <v>13</v>
      </c>
      <c r="M49" s="26"/>
    </row>
    <row r="50" spans="2:13" s="58" customFormat="1" ht="15.6" customHeight="1" x14ac:dyDescent="0.4">
      <c r="B50" s="38"/>
      <c r="C50" s="27"/>
      <c r="D50" s="27"/>
      <c r="E50" s="64">
        <v>320.3</v>
      </c>
      <c r="F50" s="131" t="s">
        <v>183</v>
      </c>
      <c r="G50" s="95"/>
      <c r="H50" s="31"/>
      <c r="I50" s="39"/>
      <c r="J50" s="52"/>
      <c r="K50" s="1"/>
      <c r="L50" s="3">
        <v>14</v>
      </c>
      <c r="M50" s="26"/>
    </row>
    <row r="51" spans="2:13" s="58" customFormat="1" ht="15.6" customHeight="1" x14ac:dyDescent="0.4">
      <c r="B51" s="32"/>
      <c r="C51" s="20" t="s">
        <v>309</v>
      </c>
      <c r="D51" s="188" t="s">
        <v>310</v>
      </c>
      <c r="E51" s="61"/>
      <c r="F51" s="23"/>
      <c r="G51" s="24"/>
      <c r="H51" s="25"/>
      <c r="I51" s="182"/>
      <c r="J51" s="183"/>
      <c r="K51" s="1"/>
      <c r="L51" s="3">
        <v>15</v>
      </c>
      <c r="M51" s="26"/>
    </row>
    <row r="52" spans="2:13" s="58" customFormat="1" ht="15.6" customHeight="1" x14ac:dyDescent="0.4">
      <c r="B52" s="38"/>
      <c r="C52" s="189"/>
      <c r="D52" s="189"/>
      <c r="E52" s="64">
        <v>40</v>
      </c>
      <c r="F52" s="29" t="s">
        <v>591</v>
      </c>
      <c r="G52" s="95"/>
      <c r="H52" s="31"/>
      <c r="I52" s="84"/>
      <c r="J52" s="184"/>
      <c r="K52" s="1"/>
      <c r="L52" s="3">
        <v>16</v>
      </c>
      <c r="M52" s="26"/>
    </row>
    <row r="53" spans="2:13" s="58" customFormat="1" ht="15.6" customHeight="1" x14ac:dyDescent="0.4">
      <c r="B53" s="23"/>
      <c r="C53" s="176" t="s">
        <v>312</v>
      </c>
      <c r="D53" s="188" t="s">
        <v>310</v>
      </c>
      <c r="E53" s="173"/>
      <c r="F53" s="23"/>
      <c r="G53" s="24"/>
      <c r="H53" s="25"/>
      <c r="I53" s="44"/>
      <c r="J53" s="174"/>
      <c r="K53" s="1"/>
      <c r="L53" s="3">
        <v>17</v>
      </c>
      <c r="M53" s="26"/>
    </row>
    <row r="54" spans="2:13" s="58" customFormat="1" ht="15.6" customHeight="1" x14ac:dyDescent="0.4">
      <c r="B54" s="38"/>
      <c r="C54" s="210"/>
      <c r="D54" s="189"/>
      <c r="E54" s="64">
        <v>15</v>
      </c>
      <c r="F54" s="29" t="s">
        <v>591</v>
      </c>
      <c r="G54" s="65"/>
      <c r="H54" s="31"/>
      <c r="I54" s="39"/>
      <c r="J54" s="52"/>
      <c r="K54" s="1"/>
      <c r="L54" s="3">
        <v>18</v>
      </c>
      <c r="M54" s="26"/>
    </row>
    <row r="55" spans="2:13" ht="15.6" customHeight="1" x14ac:dyDescent="0.4">
      <c r="B55" s="86"/>
      <c r="C55" s="154" t="s">
        <v>590</v>
      </c>
      <c r="D55" s="188" t="s">
        <v>310</v>
      </c>
      <c r="E55" s="173"/>
      <c r="F55" s="23"/>
      <c r="G55" s="24"/>
      <c r="H55" s="25"/>
      <c r="I55" s="153"/>
      <c r="J55" s="183"/>
      <c r="L55" s="3">
        <v>19</v>
      </c>
      <c r="M55" s="26"/>
    </row>
    <row r="56" spans="2:13" ht="15.6" customHeight="1" x14ac:dyDescent="0.4">
      <c r="B56" s="38"/>
      <c r="C56" s="46"/>
      <c r="D56" s="189"/>
      <c r="E56" s="64">
        <v>8.9</v>
      </c>
      <c r="F56" s="29" t="s">
        <v>591</v>
      </c>
      <c r="G56" s="65"/>
      <c r="H56" s="31"/>
      <c r="I56" s="84"/>
      <c r="J56" s="184"/>
      <c r="L56" s="3">
        <v>20</v>
      </c>
      <c r="M56" s="26"/>
    </row>
    <row r="57" spans="2:13" ht="15.6" customHeight="1" x14ac:dyDescent="0.4">
      <c r="B57" s="86"/>
      <c r="C57" s="154"/>
      <c r="D57" s="35"/>
      <c r="E57" s="173"/>
      <c r="F57" s="23"/>
      <c r="G57" s="24"/>
      <c r="H57" s="25"/>
      <c r="I57" s="44"/>
      <c r="J57" s="55"/>
      <c r="L57" s="3">
        <v>21</v>
      </c>
      <c r="M57" s="26"/>
    </row>
    <row r="58" spans="2:13" s="58" customFormat="1" ht="15.6" customHeight="1" x14ac:dyDescent="0.4">
      <c r="B58" s="38"/>
      <c r="C58" s="46" t="s">
        <v>66</v>
      </c>
      <c r="D58" s="121"/>
      <c r="E58" s="64"/>
      <c r="F58" s="131"/>
      <c r="G58" s="65"/>
      <c r="H58" s="31"/>
      <c r="I58" s="39"/>
      <c r="J58" s="83"/>
      <c r="K58" s="1"/>
      <c r="L58" s="3">
        <v>22</v>
      </c>
      <c r="M58" s="26"/>
    </row>
    <row r="59" spans="2:13" s="58" customFormat="1" ht="15.6" customHeight="1" x14ac:dyDescent="0.4">
      <c r="B59" s="23"/>
      <c r="C59" s="154"/>
      <c r="D59" s="35"/>
      <c r="E59" s="173"/>
      <c r="F59" s="23"/>
      <c r="G59" s="24"/>
      <c r="H59" s="25"/>
      <c r="I59" s="53"/>
      <c r="J59" s="174"/>
      <c r="K59" s="1"/>
      <c r="L59" s="3">
        <v>23</v>
      </c>
      <c r="M59" s="26"/>
    </row>
    <row r="60" spans="2:13" s="58" customFormat="1" ht="15.6" customHeight="1" x14ac:dyDescent="0.4">
      <c r="B60" s="38"/>
      <c r="C60" s="46"/>
      <c r="D60" s="121"/>
      <c r="E60" s="64"/>
      <c r="F60" s="131"/>
      <c r="G60" s="65"/>
      <c r="H60" s="31"/>
      <c r="I60" s="51"/>
      <c r="J60" s="175"/>
      <c r="K60" s="1"/>
      <c r="L60" s="3">
        <v>24</v>
      </c>
      <c r="M60" s="26"/>
    </row>
    <row r="61" spans="2:13" s="58" customFormat="1" ht="15.6" customHeight="1" x14ac:dyDescent="0.4">
      <c r="B61" s="86"/>
      <c r="C61" s="20"/>
      <c r="D61" s="35"/>
      <c r="E61" s="173"/>
      <c r="F61" s="23"/>
      <c r="G61" s="24"/>
      <c r="H61" s="25"/>
      <c r="I61" s="54"/>
      <c r="J61" s="180"/>
      <c r="K61" s="1"/>
      <c r="L61" s="3">
        <v>25</v>
      </c>
      <c r="M61" s="26"/>
    </row>
    <row r="62" spans="2:13" s="58" customFormat="1" ht="15.6" customHeight="1" x14ac:dyDescent="0.4">
      <c r="B62" s="38"/>
      <c r="C62" s="27"/>
      <c r="D62" s="121"/>
      <c r="E62" s="64"/>
      <c r="F62" s="131"/>
      <c r="G62" s="65"/>
      <c r="H62" s="31"/>
      <c r="I62" s="187"/>
      <c r="J62" s="180"/>
      <c r="K62" s="1"/>
      <c r="L62" s="3">
        <v>26</v>
      </c>
      <c r="M62" s="26"/>
    </row>
    <row r="63" spans="2:13" s="58" customFormat="1" ht="15.6" customHeight="1" x14ac:dyDescent="0.4">
      <c r="B63" s="154"/>
      <c r="C63" s="20"/>
      <c r="D63" s="35"/>
      <c r="E63" s="173"/>
      <c r="F63" s="23"/>
      <c r="G63" s="24"/>
      <c r="H63" s="25"/>
      <c r="I63" s="54"/>
      <c r="J63" s="174"/>
      <c r="K63" s="1"/>
      <c r="L63" s="3">
        <v>27</v>
      </c>
      <c r="M63" s="26"/>
    </row>
    <row r="64" spans="2:13" s="58" customFormat="1" ht="15.6" customHeight="1" x14ac:dyDescent="0.4">
      <c r="B64" s="114"/>
      <c r="C64" s="27"/>
      <c r="D64" s="121"/>
      <c r="E64" s="64"/>
      <c r="F64" s="131"/>
      <c r="G64" s="65"/>
      <c r="H64" s="31"/>
      <c r="I64" s="39"/>
      <c r="J64" s="52"/>
      <c r="K64" s="1"/>
      <c r="L64" s="3">
        <v>28</v>
      </c>
      <c r="M64" s="26"/>
    </row>
    <row r="65" spans="2:13" ht="15.75" customHeight="1" x14ac:dyDescent="0.4">
      <c r="B65" s="23"/>
      <c r="C65" s="45"/>
      <c r="D65" s="35"/>
      <c r="E65" s="173"/>
      <c r="F65" s="23"/>
      <c r="G65" s="25"/>
      <c r="H65" s="25"/>
      <c r="I65" s="42"/>
      <c r="J65" s="50"/>
      <c r="L65" s="3">
        <v>29</v>
      </c>
    </row>
    <row r="66" spans="2:13" ht="15.75" customHeight="1" x14ac:dyDescent="0.4">
      <c r="B66" s="29"/>
      <c r="C66" s="27"/>
      <c r="D66" s="121"/>
      <c r="E66" s="64"/>
      <c r="F66" s="131"/>
      <c r="G66" s="30"/>
      <c r="H66" s="31"/>
      <c r="I66" s="39"/>
      <c r="J66" s="83"/>
      <c r="L66" s="3">
        <v>30</v>
      </c>
    </row>
    <row r="67" spans="2:13" s="3" customFormat="1" ht="24.75" customHeight="1" x14ac:dyDescent="0.4">
      <c r="B67" s="267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ht="24.75" customHeight="1" x14ac:dyDescent="0.4">
      <c r="B68" s="268" t="s">
        <v>761</v>
      </c>
      <c r="C68" s="8"/>
      <c r="D68" s="8"/>
      <c r="E68" s="9"/>
      <c r="F68" s="10"/>
      <c r="G68" s="10"/>
      <c r="H68" s="10"/>
      <c r="I68" s="10"/>
      <c r="J68" s="13"/>
      <c r="L68" s="3"/>
      <c r="M68" s="26"/>
    </row>
    <row r="69" spans="2:13" s="3" customFormat="1" ht="24" customHeight="1" x14ac:dyDescent="0.4">
      <c r="B69" s="15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s="58" customFormat="1" ht="15.6" customHeight="1" x14ac:dyDescent="0.4">
      <c r="B70" s="86"/>
      <c r="C70" s="20"/>
      <c r="D70" s="35"/>
      <c r="E70" s="173"/>
      <c r="F70" s="23"/>
      <c r="G70" s="24"/>
      <c r="H70" s="25"/>
      <c r="I70" s="54"/>
      <c r="J70" s="180"/>
      <c r="K70" s="1"/>
      <c r="L70" s="3">
        <v>1</v>
      </c>
      <c r="M70" s="26"/>
    </row>
    <row r="71" spans="2:13" s="58" customFormat="1" ht="15.6" customHeight="1" x14ac:dyDescent="0.4">
      <c r="B71" s="38" t="s">
        <v>487</v>
      </c>
      <c r="C71" s="27"/>
      <c r="D71" s="121"/>
      <c r="E71" s="64"/>
      <c r="F71" s="131"/>
      <c r="G71" s="65"/>
      <c r="H71" s="31"/>
      <c r="I71" s="187"/>
      <c r="J71" s="180"/>
      <c r="K71" s="1"/>
      <c r="L71" s="3">
        <v>2</v>
      </c>
      <c r="M71" s="26"/>
    </row>
    <row r="72" spans="2:13" s="58" customFormat="1" ht="15.6" customHeight="1" x14ac:dyDescent="0.4">
      <c r="B72" s="154"/>
      <c r="C72" s="20" t="s">
        <v>569</v>
      </c>
      <c r="D72" s="35" t="s">
        <v>581</v>
      </c>
      <c r="E72" s="173"/>
      <c r="F72" s="23"/>
      <c r="G72" s="24"/>
      <c r="H72" s="25"/>
      <c r="I72" s="54"/>
      <c r="J72" s="174"/>
      <c r="K72" s="1"/>
      <c r="L72" s="3">
        <v>3</v>
      </c>
      <c r="M72" s="26"/>
    </row>
    <row r="73" spans="2:13" s="58" customFormat="1" ht="15.6" customHeight="1" x14ac:dyDescent="0.4">
      <c r="B73" s="114" t="s">
        <v>578</v>
      </c>
      <c r="C73" s="27" t="s">
        <v>568</v>
      </c>
      <c r="D73" s="121" t="s">
        <v>580</v>
      </c>
      <c r="E73" s="64">
        <v>55.48</v>
      </c>
      <c r="F73" s="131" t="s">
        <v>566</v>
      </c>
      <c r="G73" s="65"/>
      <c r="H73" s="31"/>
      <c r="I73" s="39"/>
      <c r="J73" s="52"/>
      <c r="K73" s="1"/>
      <c r="L73" s="3">
        <v>4</v>
      </c>
      <c r="M73" s="26"/>
    </row>
    <row r="74" spans="2:13" s="58" customFormat="1" ht="15.6" customHeight="1" x14ac:dyDescent="0.4">
      <c r="B74" s="86"/>
      <c r="C74" s="20" t="s">
        <v>569</v>
      </c>
      <c r="D74" s="35"/>
      <c r="E74" s="173"/>
      <c r="F74" s="23"/>
      <c r="G74" s="24"/>
      <c r="H74" s="25"/>
      <c r="I74" s="54"/>
      <c r="J74" s="180"/>
      <c r="K74" s="1"/>
      <c r="L74" s="3">
        <v>5</v>
      </c>
      <c r="M74" s="26"/>
    </row>
    <row r="75" spans="2:13" s="58" customFormat="1" ht="15.6" customHeight="1" x14ac:dyDescent="0.4">
      <c r="B75" s="38"/>
      <c r="C75" s="27" t="s">
        <v>567</v>
      </c>
      <c r="D75" s="121"/>
      <c r="E75" s="64">
        <v>55.48</v>
      </c>
      <c r="F75" s="131" t="s">
        <v>566</v>
      </c>
      <c r="G75" s="65"/>
      <c r="H75" s="31"/>
      <c r="I75" s="187"/>
      <c r="J75" s="180"/>
      <c r="K75" s="1"/>
      <c r="L75" s="3">
        <v>6</v>
      </c>
      <c r="M75" s="26"/>
    </row>
    <row r="76" spans="2:13" s="58" customFormat="1" ht="15.6" customHeight="1" x14ac:dyDescent="0.4">
      <c r="B76" s="154"/>
      <c r="C76" s="20" t="s">
        <v>570</v>
      </c>
      <c r="D76" s="35" t="s">
        <v>582</v>
      </c>
      <c r="E76" s="173"/>
      <c r="F76" s="23"/>
      <c r="G76" s="24"/>
      <c r="H76" s="25"/>
      <c r="I76" s="54"/>
      <c r="J76" s="174"/>
      <c r="K76" s="1"/>
      <c r="L76" s="3">
        <v>7</v>
      </c>
      <c r="M76" s="26"/>
    </row>
    <row r="77" spans="2:13" s="58" customFormat="1" ht="15.6" customHeight="1" x14ac:dyDescent="0.4">
      <c r="B77" s="114"/>
      <c r="C77" s="27" t="s">
        <v>568</v>
      </c>
      <c r="D77" s="121" t="s">
        <v>584</v>
      </c>
      <c r="E77" s="64">
        <v>7.49</v>
      </c>
      <c r="F77" s="131" t="s">
        <v>566</v>
      </c>
      <c r="G77" s="65"/>
      <c r="H77" s="31"/>
      <c r="I77" s="39"/>
      <c r="J77" s="52"/>
      <c r="K77" s="1"/>
      <c r="L77" s="3">
        <v>8</v>
      </c>
      <c r="M77" s="26"/>
    </row>
    <row r="78" spans="2:13" s="58" customFormat="1" ht="15.6" customHeight="1" x14ac:dyDescent="0.4">
      <c r="B78" s="86"/>
      <c r="C78" s="20" t="s">
        <v>570</v>
      </c>
      <c r="D78" s="35"/>
      <c r="E78" s="173"/>
      <c r="F78" s="23"/>
      <c r="G78" s="24"/>
      <c r="H78" s="25"/>
      <c r="I78" s="54"/>
      <c r="J78" s="180"/>
      <c r="K78" s="1"/>
      <c r="L78" s="3">
        <v>9</v>
      </c>
      <c r="M78" s="26"/>
    </row>
    <row r="79" spans="2:13" s="58" customFormat="1" ht="15.6" customHeight="1" x14ac:dyDescent="0.4">
      <c r="B79" s="38"/>
      <c r="C79" s="27" t="s">
        <v>567</v>
      </c>
      <c r="D79" s="121"/>
      <c r="E79" s="64">
        <v>7.37</v>
      </c>
      <c r="F79" s="131" t="s">
        <v>566</v>
      </c>
      <c r="G79" s="65"/>
      <c r="H79" s="31"/>
      <c r="I79" s="187"/>
      <c r="J79" s="180"/>
      <c r="K79" s="1"/>
      <c r="L79" s="3">
        <v>10</v>
      </c>
      <c r="M79" s="26"/>
    </row>
    <row r="80" spans="2:13" s="58" customFormat="1" ht="15.6" customHeight="1" x14ac:dyDescent="0.4">
      <c r="B80" s="154"/>
      <c r="C80" s="154"/>
      <c r="D80" s="35"/>
      <c r="E80" s="173"/>
      <c r="F80" s="23"/>
      <c r="G80" s="24"/>
      <c r="H80" s="25"/>
      <c r="I80" s="54"/>
      <c r="J80" s="174"/>
      <c r="K80" s="1"/>
      <c r="L80" s="3">
        <v>11</v>
      </c>
      <c r="M80" s="26"/>
    </row>
    <row r="81" spans="2:13" s="58" customFormat="1" ht="15.6" customHeight="1" x14ac:dyDescent="0.4">
      <c r="B81" s="114"/>
      <c r="C81" s="46" t="s">
        <v>66</v>
      </c>
      <c r="D81" s="121"/>
      <c r="E81" s="64"/>
      <c r="F81" s="131"/>
      <c r="G81" s="65"/>
      <c r="H81" s="31"/>
      <c r="I81" s="39"/>
      <c r="J81" s="52"/>
      <c r="K81" s="1"/>
      <c r="L81" s="3">
        <v>12</v>
      </c>
      <c r="M81" s="26"/>
    </row>
    <row r="82" spans="2:13" s="58" customFormat="1" ht="15.6" customHeight="1" x14ac:dyDescent="0.4">
      <c r="B82" s="86"/>
      <c r="C82" s="20"/>
      <c r="D82" s="35"/>
      <c r="E82" s="173"/>
      <c r="F82" s="23"/>
      <c r="G82" s="24"/>
      <c r="H82" s="25"/>
      <c r="I82" s="54"/>
      <c r="J82" s="180"/>
      <c r="K82" s="1"/>
      <c r="L82" s="3">
        <v>13</v>
      </c>
      <c r="M82" s="26"/>
    </row>
    <row r="83" spans="2:13" s="58" customFormat="1" ht="15.6" customHeight="1" x14ac:dyDescent="0.4">
      <c r="B83" s="38"/>
      <c r="C83" s="27"/>
      <c r="D83" s="121"/>
      <c r="E83" s="64"/>
      <c r="F83" s="131"/>
      <c r="G83" s="65"/>
      <c r="H83" s="31"/>
      <c r="I83" s="187"/>
      <c r="J83" s="180"/>
      <c r="K83" s="1"/>
      <c r="L83" s="3">
        <v>14</v>
      </c>
      <c r="M83" s="26"/>
    </row>
    <row r="84" spans="2:13" s="58" customFormat="1" ht="15.6" customHeight="1" x14ac:dyDescent="0.4">
      <c r="B84" s="154"/>
      <c r="C84" s="20" t="s">
        <v>559</v>
      </c>
      <c r="D84" s="35" t="s">
        <v>560</v>
      </c>
      <c r="E84" s="173"/>
      <c r="F84" s="23"/>
      <c r="G84" s="24"/>
      <c r="H84" s="25"/>
      <c r="I84" s="54"/>
      <c r="J84" s="174"/>
      <c r="K84" s="1"/>
      <c r="L84" s="3">
        <v>15</v>
      </c>
      <c r="M84" s="26"/>
    </row>
    <row r="85" spans="2:13" s="58" customFormat="1" ht="15.6" customHeight="1" x14ac:dyDescent="0.4">
      <c r="B85" s="114" t="s">
        <v>579</v>
      </c>
      <c r="C85" s="27" t="s">
        <v>564</v>
      </c>
      <c r="D85" s="121" t="s">
        <v>561</v>
      </c>
      <c r="E85" s="64">
        <v>31</v>
      </c>
      <c r="F85" s="131" t="s">
        <v>562</v>
      </c>
      <c r="G85" s="65"/>
      <c r="H85" s="31"/>
      <c r="I85" s="39"/>
      <c r="J85" s="52"/>
      <c r="K85" s="1"/>
      <c r="L85" s="3">
        <v>16</v>
      </c>
      <c r="M85" s="26"/>
    </row>
    <row r="86" spans="2:13" s="58" customFormat="1" ht="15.6" customHeight="1" x14ac:dyDescent="0.4">
      <c r="B86" s="86"/>
      <c r="C86" s="20"/>
      <c r="D86" s="35" t="s">
        <v>560</v>
      </c>
      <c r="E86" s="173"/>
      <c r="F86" s="23"/>
      <c r="G86" s="24"/>
      <c r="H86" s="25"/>
      <c r="I86" s="54"/>
      <c r="J86" s="180"/>
      <c r="K86" s="1"/>
      <c r="L86" s="3">
        <v>17</v>
      </c>
      <c r="M86" s="26"/>
    </row>
    <row r="87" spans="2:13" s="58" customFormat="1" ht="15.6" customHeight="1" x14ac:dyDescent="0.4">
      <c r="B87" s="38"/>
      <c r="C87" s="27"/>
      <c r="D87" s="121" t="s">
        <v>563</v>
      </c>
      <c r="E87" s="64">
        <v>45</v>
      </c>
      <c r="F87" s="131" t="s">
        <v>562</v>
      </c>
      <c r="G87" s="65"/>
      <c r="H87" s="31"/>
      <c r="I87" s="187"/>
      <c r="J87" s="180"/>
      <c r="K87" s="1"/>
      <c r="L87" s="3">
        <v>18</v>
      </c>
      <c r="M87" s="26"/>
    </row>
    <row r="88" spans="2:13" s="58" customFormat="1" ht="15.6" customHeight="1" x14ac:dyDescent="0.4">
      <c r="B88" s="154"/>
      <c r="C88" s="20" t="s">
        <v>559</v>
      </c>
      <c r="D88" s="35" t="s">
        <v>560</v>
      </c>
      <c r="E88" s="173"/>
      <c r="F88" s="23"/>
      <c r="G88" s="24"/>
      <c r="H88" s="25"/>
      <c r="I88" s="54"/>
      <c r="J88" s="174"/>
      <c r="K88" s="1"/>
      <c r="L88" s="3">
        <v>19</v>
      </c>
      <c r="M88" s="26"/>
    </row>
    <row r="89" spans="2:13" s="58" customFormat="1" ht="15.6" customHeight="1" x14ac:dyDescent="0.4">
      <c r="B89" s="114"/>
      <c r="C89" s="27" t="s">
        <v>565</v>
      </c>
      <c r="D89" s="121" t="s">
        <v>561</v>
      </c>
      <c r="E89" s="64">
        <v>31</v>
      </c>
      <c r="F89" s="131" t="s">
        <v>562</v>
      </c>
      <c r="G89" s="65"/>
      <c r="H89" s="31"/>
      <c r="I89" s="39"/>
      <c r="J89" s="52"/>
      <c r="K89" s="1"/>
      <c r="L89" s="3">
        <v>20</v>
      </c>
      <c r="M89" s="26"/>
    </row>
    <row r="90" spans="2:13" s="58" customFormat="1" ht="15.6" customHeight="1" x14ac:dyDescent="0.4">
      <c r="B90" s="86"/>
      <c r="C90" s="20"/>
      <c r="D90" s="35" t="s">
        <v>560</v>
      </c>
      <c r="E90" s="173"/>
      <c r="F90" s="23"/>
      <c r="G90" s="24"/>
      <c r="H90" s="25"/>
      <c r="I90" s="54"/>
      <c r="J90" s="180"/>
      <c r="K90" s="1"/>
      <c r="L90" s="3">
        <v>21</v>
      </c>
      <c r="M90" s="26"/>
    </row>
    <row r="91" spans="2:13" s="58" customFormat="1" ht="15.6" customHeight="1" x14ac:dyDescent="0.4">
      <c r="B91" s="38"/>
      <c r="C91" s="27"/>
      <c r="D91" s="121" t="s">
        <v>563</v>
      </c>
      <c r="E91" s="64">
        <v>45</v>
      </c>
      <c r="F91" s="131" t="s">
        <v>562</v>
      </c>
      <c r="G91" s="65"/>
      <c r="H91" s="31"/>
      <c r="I91" s="187"/>
      <c r="J91" s="180"/>
      <c r="K91" s="1"/>
      <c r="L91" s="3">
        <v>22</v>
      </c>
      <c r="M91" s="26"/>
    </row>
    <row r="92" spans="2:13" s="58" customFormat="1" ht="15.6" customHeight="1" x14ac:dyDescent="0.4">
      <c r="B92" s="154"/>
      <c r="C92" s="20" t="s">
        <v>570</v>
      </c>
      <c r="D92" s="35" t="s">
        <v>583</v>
      </c>
      <c r="E92" s="173"/>
      <c r="F92" s="23"/>
      <c r="G92" s="24"/>
      <c r="H92" s="25"/>
      <c r="I92" s="54"/>
      <c r="J92" s="174"/>
      <c r="K92" s="1"/>
      <c r="L92" s="3">
        <v>23</v>
      </c>
      <c r="M92" s="26"/>
    </row>
    <row r="93" spans="2:13" s="58" customFormat="1" ht="15.6" customHeight="1" x14ac:dyDescent="0.4">
      <c r="B93" s="114"/>
      <c r="C93" s="27" t="s">
        <v>571</v>
      </c>
      <c r="D93" s="121" t="s">
        <v>585</v>
      </c>
      <c r="E93" s="64">
        <v>7.48</v>
      </c>
      <c r="F93" s="131" t="s">
        <v>566</v>
      </c>
      <c r="G93" s="65"/>
      <c r="H93" s="31"/>
      <c r="I93" s="39"/>
      <c r="J93" s="52"/>
      <c r="K93" s="1"/>
      <c r="L93" s="3">
        <v>24</v>
      </c>
      <c r="M93" s="26"/>
    </row>
    <row r="94" spans="2:13" s="58" customFormat="1" ht="15.6" customHeight="1" x14ac:dyDescent="0.4">
      <c r="B94" s="86"/>
      <c r="C94" s="20" t="s">
        <v>570</v>
      </c>
      <c r="D94" s="35" t="s">
        <v>583</v>
      </c>
      <c r="E94" s="173"/>
      <c r="F94" s="23"/>
      <c r="G94" s="24"/>
      <c r="H94" s="25"/>
      <c r="I94" s="54"/>
      <c r="J94" s="180"/>
      <c r="K94" s="1"/>
      <c r="L94" s="3">
        <v>25</v>
      </c>
      <c r="M94" s="26"/>
    </row>
    <row r="95" spans="2:13" s="58" customFormat="1" ht="15.6" customHeight="1" x14ac:dyDescent="0.4">
      <c r="B95" s="38"/>
      <c r="C95" s="27" t="s">
        <v>572</v>
      </c>
      <c r="D95" s="121" t="s">
        <v>585</v>
      </c>
      <c r="E95" s="64">
        <v>7.48</v>
      </c>
      <c r="F95" s="131" t="s">
        <v>566</v>
      </c>
      <c r="G95" s="65"/>
      <c r="H95" s="31"/>
      <c r="I95" s="187"/>
      <c r="J95" s="180"/>
      <c r="K95" s="1"/>
      <c r="L95" s="3">
        <v>26</v>
      </c>
      <c r="M95" s="26"/>
    </row>
    <row r="96" spans="2:13" s="58" customFormat="1" ht="15.6" customHeight="1" x14ac:dyDescent="0.4">
      <c r="B96" s="154"/>
      <c r="C96" s="154"/>
      <c r="D96" s="35"/>
      <c r="E96" s="173"/>
      <c r="F96" s="23"/>
      <c r="G96" s="24"/>
      <c r="H96" s="25"/>
      <c r="I96" s="54"/>
      <c r="J96" s="174"/>
      <c r="K96" s="1"/>
      <c r="L96" s="3">
        <v>27</v>
      </c>
      <c r="M96" s="26"/>
    </row>
    <row r="97" spans="2:14" s="58" customFormat="1" ht="15.6" customHeight="1" x14ac:dyDescent="0.4">
      <c r="B97" s="114"/>
      <c r="C97" s="46"/>
      <c r="D97" s="121"/>
      <c r="E97" s="64"/>
      <c r="F97" s="131"/>
      <c r="G97" s="65"/>
      <c r="H97" s="31"/>
      <c r="I97" s="39"/>
      <c r="J97" s="52"/>
      <c r="K97" s="1"/>
      <c r="L97" s="3">
        <v>28</v>
      </c>
      <c r="M97" s="26"/>
    </row>
    <row r="98" spans="2:14" s="58" customFormat="1" ht="15.6" customHeight="1" x14ac:dyDescent="0.4">
      <c r="B98" s="154"/>
      <c r="C98" s="20" t="s">
        <v>574</v>
      </c>
      <c r="D98" s="35" t="s">
        <v>575</v>
      </c>
      <c r="E98" s="173"/>
      <c r="F98" s="23"/>
      <c r="G98" s="24"/>
      <c r="H98" s="25"/>
      <c r="I98" s="54"/>
      <c r="J98" s="174"/>
      <c r="K98" s="1"/>
      <c r="L98" s="3">
        <v>31</v>
      </c>
      <c r="M98" s="26"/>
    </row>
    <row r="99" spans="2:14" s="58" customFormat="1" ht="15.6" customHeight="1" x14ac:dyDescent="0.4">
      <c r="B99" s="114"/>
      <c r="C99" s="27"/>
      <c r="D99" s="121" t="s">
        <v>576</v>
      </c>
      <c r="E99" s="64">
        <v>1</v>
      </c>
      <c r="F99" s="131" t="s">
        <v>577</v>
      </c>
      <c r="G99" s="65"/>
      <c r="H99" s="31"/>
      <c r="I99" s="39"/>
      <c r="J99" s="52"/>
      <c r="K99" s="1"/>
      <c r="L99" s="3">
        <v>32</v>
      </c>
      <c r="M99" s="26"/>
    </row>
    <row r="100" spans="2:14" s="3" customFormat="1" ht="24.75" customHeight="1" x14ac:dyDescent="0.4">
      <c r="B100" s="267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4" ht="24.75" customHeight="1" x14ac:dyDescent="0.4">
      <c r="B101" s="268" t="s">
        <v>761</v>
      </c>
      <c r="C101" s="8"/>
      <c r="D101" s="8"/>
      <c r="E101" s="9"/>
      <c r="F101" s="10"/>
      <c r="G101" s="10"/>
      <c r="H101" s="10"/>
      <c r="I101" s="10"/>
      <c r="J101" s="13"/>
      <c r="L101" s="3"/>
      <c r="M101" s="26"/>
    </row>
    <row r="102" spans="2:14" s="3" customFormat="1" ht="24" customHeight="1" x14ac:dyDescent="0.4">
      <c r="B102" s="15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4" s="58" customFormat="1" ht="15.6" customHeight="1" x14ac:dyDescent="0.4">
      <c r="B103" s="86"/>
      <c r="C103" s="154"/>
      <c r="D103" s="35"/>
      <c r="E103" s="173"/>
      <c r="F103" s="23"/>
      <c r="G103" s="24"/>
      <c r="H103" s="25"/>
      <c r="I103" s="54"/>
      <c r="J103" s="180"/>
      <c r="K103" s="1"/>
      <c r="L103" s="3">
        <v>1</v>
      </c>
      <c r="M103" s="26"/>
    </row>
    <row r="104" spans="2:14" s="58" customFormat="1" ht="15.6" customHeight="1" x14ac:dyDescent="0.4">
      <c r="B104" s="38"/>
      <c r="C104" s="46" t="s">
        <v>66</v>
      </c>
      <c r="D104" s="121"/>
      <c r="E104" s="64"/>
      <c r="F104" s="131"/>
      <c r="G104" s="65"/>
      <c r="H104" s="31"/>
      <c r="I104" s="187"/>
      <c r="J104" s="180"/>
      <c r="K104" s="1"/>
      <c r="L104" s="3">
        <v>2</v>
      </c>
      <c r="M104" s="26"/>
      <c r="N104" s="58">
        <f>+H81+H104</f>
        <v>0</v>
      </c>
    </row>
    <row r="105" spans="2:14" s="58" customFormat="1" ht="15.6" customHeight="1" x14ac:dyDescent="0.4">
      <c r="B105" s="154"/>
      <c r="C105" s="20"/>
      <c r="D105" s="35"/>
      <c r="E105" s="173"/>
      <c r="F105" s="23"/>
      <c r="G105" s="24"/>
      <c r="H105" s="25"/>
      <c r="I105" s="54"/>
      <c r="J105" s="174"/>
      <c r="K105" s="1"/>
      <c r="L105" s="3">
        <v>3</v>
      </c>
      <c r="M105" s="26"/>
    </row>
    <row r="106" spans="2:14" s="58" customFormat="1" ht="15.6" customHeight="1" x14ac:dyDescent="0.4">
      <c r="B106" s="114"/>
      <c r="C106" s="27"/>
      <c r="D106" s="121"/>
      <c r="E106" s="64"/>
      <c r="F106" s="131"/>
      <c r="G106" s="65"/>
      <c r="H106" s="31"/>
      <c r="I106" s="39"/>
      <c r="J106" s="52"/>
      <c r="K106" s="1"/>
      <c r="L106" s="3">
        <v>4</v>
      </c>
      <c r="M106" s="26"/>
    </row>
    <row r="107" spans="2:14" s="58" customFormat="1" ht="15.6" customHeight="1" x14ac:dyDescent="0.4">
      <c r="B107" s="86"/>
      <c r="C107" s="20"/>
      <c r="D107" s="35"/>
      <c r="E107" s="173"/>
      <c r="F107" s="23"/>
      <c r="G107" s="24"/>
      <c r="H107" s="25"/>
      <c r="I107" s="54"/>
      <c r="J107" s="180"/>
      <c r="K107" s="1"/>
      <c r="L107" s="3">
        <v>5</v>
      </c>
      <c r="M107" s="26"/>
    </row>
    <row r="108" spans="2:14" s="58" customFormat="1" ht="15.6" customHeight="1" x14ac:dyDescent="0.4">
      <c r="B108" s="38"/>
      <c r="C108" s="27"/>
      <c r="D108" s="121"/>
      <c r="E108" s="64"/>
      <c r="F108" s="131"/>
      <c r="G108" s="65"/>
      <c r="H108" s="31"/>
      <c r="I108" s="187"/>
      <c r="J108" s="180"/>
      <c r="K108" s="1"/>
      <c r="L108" s="3">
        <v>6</v>
      </c>
      <c r="M108" s="26"/>
    </row>
    <row r="109" spans="2:14" s="58" customFormat="1" ht="15.6" customHeight="1" x14ac:dyDescent="0.4">
      <c r="B109" s="154"/>
      <c r="C109" s="20"/>
      <c r="D109" s="35"/>
      <c r="E109" s="173"/>
      <c r="F109" s="23"/>
      <c r="G109" s="24"/>
      <c r="H109" s="25"/>
      <c r="I109" s="54"/>
      <c r="J109" s="174"/>
      <c r="K109" s="1"/>
      <c r="L109" s="3">
        <v>7</v>
      </c>
      <c r="M109" s="26"/>
    </row>
    <row r="110" spans="2:14" s="58" customFormat="1" ht="15.6" customHeight="1" x14ac:dyDescent="0.4">
      <c r="B110" s="114"/>
      <c r="C110" s="27"/>
      <c r="D110" s="121"/>
      <c r="E110" s="64"/>
      <c r="F110" s="131"/>
      <c r="G110" s="65"/>
      <c r="H110" s="31"/>
      <c r="I110" s="39"/>
      <c r="J110" s="52"/>
      <c r="K110" s="1"/>
      <c r="L110" s="3">
        <v>8</v>
      </c>
      <c r="M110" s="26"/>
    </row>
    <row r="111" spans="2:14" s="58" customFormat="1" ht="15.6" customHeight="1" x14ac:dyDescent="0.4">
      <c r="B111" s="86"/>
      <c r="C111" s="20"/>
      <c r="D111" s="35"/>
      <c r="E111" s="173"/>
      <c r="F111" s="23"/>
      <c r="G111" s="24"/>
      <c r="H111" s="25"/>
      <c r="I111" s="54"/>
      <c r="J111" s="180"/>
      <c r="K111" s="1"/>
      <c r="L111" s="3">
        <v>9</v>
      </c>
      <c r="M111" s="26"/>
    </row>
    <row r="112" spans="2:14" s="58" customFormat="1" ht="15.6" customHeight="1" x14ac:dyDescent="0.4">
      <c r="B112" s="38"/>
      <c r="C112" s="27"/>
      <c r="D112" s="121"/>
      <c r="E112" s="64"/>
      <c r="F112" s="131"/>
      <c r="G112" s="65"/>
      <c r="H112" s="31"/>
      <c r="I112" s="187"/>
      <c r="J112" s="180"/>
      <c r="K112" s="1"/>
      <c r="L112" s="3">
        <v>10</v>
      </c>
      <c r="M112" s="26"/>
    </row>
    <row r="113" spans="2:13" s="58" customFormat="1" ht="15.6" customHeight="1" x14ac:dyDescent="0.4">
      <c r="B113" s="154"/>
      <c r="C113" s="154"/>
      <c r="D113" s="35"/>
      <c r="E113" s="173"/>
      <c r="F113" s="23"/>
      <c r="G113" s="24"/>
      <c r="H113" s="25"/>
      <c r="I113" s="54"/>
      <c r="J113" s="174"/>
      <c r="K113" s="1"/>
      <c r="L113" s="3">
        <v>11</v>
      </c>
      <c r="M113" s="26"/>
    </row>
    <row r="114" spans="2:13" s="58" customFormat="1" ht="15.6" customHeight="1" x14ac:dyDescent="0.4">
      <c r="B114" s="114"/>
      <c r="C114" s="46"/>
      <c r="D114" s="121"/>
      <c r="E114" s="64"/>
      <c r="F114" s="131"/>
      <c r="G114" s="65"/>
      <c r="H114" s="31"/>
      <c r="I114" s="39"/>
      <c r="J114" s="52"/>
      <c r="K114" s="1"/>
      <c r="L114" s="3">
        <v>12</v>
      </c>
      <c r="M114" s="26"/>
    </row>
    <row r="115" spans="2:13" s="58" customFormat="1" ht="15.6" customHeight="1" x14ac:dyDescent="0.4">
      <c r="B115" s="86"/>
      <c r="C115" s="20"/>
      <c r="D115" s="35"/>
      <c r="E115" s="173"/>
      <c r="F115" s="23"/>
      <c r="G115" s="24"/>
      <c r="H115" s="25"/>
      <c r="I115" s="54"/>
      <c r="J115" s="180"/>
      <c r="K115" s="1"/>
      <c r="L115" s="3">
        <v>13</v>
      </c>
      <c r="M115" s="26"/>
    </row>
    <row r="116" spans="2:13" s="58" customFormat="1" ht="15.6" customHeight="1" x14ac:dyDescent="0.4">
      <c r="B116" s="38"/>
      <c r="C116" s="27"/>
      <c r="D116" s="121"/>
      <c r="E116" s="64"/>
      <c r="F116" s="131"/>
      <c r="G116" s="65"/>
      <c r="H116" s="31"/>
      <c r="I116" s="187"/>
      <c r="J116" s="180"/>
      <c r="K116" s="1"/>
      <c r="L116" s="3">
        <v>14</v>
      </c>
      <c r="M116" s="26"/>
    </row>
    <row r="117" spans="2:13" s="58" customFormat="1" ht="15.6" customHeight="1" x14ac:dyDescent="0.4">
      <c r="B117" s="154"/>
      <c r="C117" s="20"/>
      <c r="D117" s="35"/>
      <c r="E117" s="173"/>
      <c r="F117" s="23"/>
      <c r="G117" s="24"/>
      <c r="H117" s="25"/>
      <c r="I117" s="54"/>
      <c r="J117" s="174"/>
      <c r="K117" s="1"/>
      <c r="L117" s="3">
        <v>15</v>
      </c>
      <c r="M117" s="26"/>
    </row>
    <row r="118" spans="2:13" s="58" customFormat="1" ht="15.6" customHeight="1" x14ac:dyDescent="0.4">
      <c r="B118" s="114"/>
      <c r="C118" s="27"/>
      <c r="D118" s="121"/>
      <c r="E118" s="64"/>
      <c r="F118" s="131"/>
      <c r="G118" s="65"/>
      <c r="H118" s="31"/>
      <c r="I118" s="39"/>
      <c r="J118" s="52"/>
      <c r="K118" s="1"/>
      <c r="L118" s="3">
        <v>16</v>
      </c>
      <c r="M118" s="26"/>
    </row>
    <row r="119" spans="2:13" s="58" customFormat="1" ht="15.6" customHeight="1" x14ac:dyDescent="0.4">
      <c r="B119" s="86"/>
      <c r="C119" s="20"/>
      <c r="D119" s="35"/>
      <c r="E119" s="173"/>
      <c r="F119" s="23"/>
      <c r="G119" s="24"/>
      <c r="H119" s="25"/>
      <c r="I119" s="54"/>
      <c r="J119" s="180"/>
      <c r="K119" s="1"/>
      <c r="L119" s="3">
        <v>17</v>
      </c>
      <c r="M119" s="26"/>
    </row>
    <row r="120" spans="2:13" s="58" customFormat="1" ht="15.6" customHeight="1" x14ac:dyDescent="0.4">
      <c r="B120" s="38"/>
      <c r="C120" s="27"/>
      <c r="D120" s="121"/>
      <c r="E120" s="64"/>
      <c r="F120" s="131"/>
      <c r="G120" s="65"/>
      <c r="H120" s="31"/>
      <c r="I120" s="187"/>
      <c r="J120" s="180"/>
      <c r="K120" s="1"/>
      <c r="L120" s="3">
        <v>18</v>
      </c>
      <c r="M120" s="26"/>
    </row>
    <row r="121" spans="2:13" s="58" customFormat="1" ht="15.6" customHeight="1" x14ac:dyDescent="0.4">
      <c r="B121" s="154"/>
      <c r="C121" s="20"/>
      <c r="D121" s="35"/>
      <c r="E121" s="173"/>
      <c r="F121" s="23"/>
      <c r="G121" s="24"/>
      <c r="H121" s="25"/>
      <c r="I121" s="54"/>
      <c r="J121" s="174"/>
      <c r="K121" s="1"/>
      <c r="L121" s="3">
        <v>19</v>
      </c>
      <c r="M121" s="26"/>
    </row>
    <row r="122" spans="2:13" s="58" customFormat="1" ht="15.6" customHeight="1" x14ac:dyDescent="0.4">
      <c r="B122" s="114"/>
      <c r="C122" s="27"/>
      <c r="D122" s="121"/>
      <c r="E122" s="64"/>
      <c r="F122" s="131"/>
      <c r="G122" s="65"/>
      <c r="H122" s="31"/>
      <c r="I122" s="39"/>
      <c r="J122" s="52"/>
      <c r="K122" s="1"/>
      <c r="L122" s="3">
        <v>20</v>
      </c>
      <c r="M122" s="26"/>
    </row>
    <row r="123" spans="2:13" s="58" customFormat="1" ht="15.6" customHeight="1" x14ac:dyDescent="0.4">
      <c r="B123" s="86"/>
      <c r="C123" s="20"/>
      <c r="D123" s="35"/>
      <c r="E123" s="173"/>
      <c r="F123" s="23"/>
      <c r="G123" s="24"/>
      <c r="H123" s="25"/>
      <c r="I123" s="54"/>
      <c r="J123" s="180"/>
      <c r="K123" s="1"/>
      <c r="L123" s="3">
        <v>21</v>
      </c>
      <c r="M123" s="26"/>
    </row>
    <row r="124" spans="2:13" s="58" customFormat="1" ht="15.6" customHeight="1" x14ac:dyDescent="0.4">
      <c r="B124" s="38"/>
      <c r="C124" s="27"/>
      <c r="D124" s="121"/>
      <c r="E124" s="64"/>
      <c r="F124" s="131"/>
      <c r="G124" s="65"/>
      <c r="H124" s="31"/>
      <c r="I124" s="187"/>
      <c r="J124" s="180"/>
      <c r="K124" s="1"/>
      <c r="L124" s="3">
        <v>22</v>
      </c>
      <c r="M124" s="26"/>
    </row>
    <row r="125" spans="2:13" s="58" customFormat="1" ht="15.6" customHeight="1" x14ac:dyDescent="0.4">
      <c r="B125" s="154"/>
      <c r="C125" s="20"/>
      <c r="D125" s="35"/>
      <c r="E125" s="173"/>
      <c r="F125" s="23"/>
      <c r="G125" s="24"/>
      <c r="H125" s="25"/>
      <c r="I125" s="54"/>
      <c r="J125" s="174"/>
      <c r="K125" s="1"/>
      <c r="L125" s="3">
        <v>23</v>
      </c>
      <c r="M125" s="26"/>
    </row>
    <row r="126" spans="2:13" s="58" customFormat="1" ht="15.6" customHeight="1" x14ac:dyDescent="0.4">
      <c r="B126" s="114"/>
      <c r="C126" s="27"/>
      <c r="D126" s="121"/>
      <c r="E126" s="64"/>
      <c r="F126" s="131"/>
      <c r="G126" s="65"/>
      <c r="H126" s="31"/>
      <c r="I126" s="39"/>
      <c r="J126" s="52"/>
      <c r="K126" s="1"/>
      <c r="L126" s="3">
        <v>24</v>
      </c>
      <c r="M126" s="26"/>
    </row>
    <row r="127" spans="2:13" s="58" customFormat="1" ht="15.6" customHeight="1" x14ac:dyDescent="0.4">
      <c r="B127" s="86"/>
      <c r="C127" s="20"/>
      <c r="D127" s="35"/>
      <c r="E127" s="173"/>
      <c r="F127" s="23"/>
      <c r="G127" s="24"/>
      <c r="H127" s="25"/>
      <c r="I127" s="54"/>
      <c r="J127" s="180"/>
      <c r="K127" s="1"/>
      <c r="L127" s="3">
        <v>25</v>
      </c>
      <c r="M127" s="26"/>
    </row>
    <row r="128" spans="2:13" s="58" customFormat="1" ht="15.6" customHeight="1" x14ac:dyDescent="0.4">
      <c r="B128" s="38"/>
      <c r="C128" s="27"/>
      <c r="D128" s="121"/>
      <c r="E128" s="64"/>
      <c r="F128" s="131"/>
      <c r="G128" s="65"/>
      <c r="H128" s="31"/>
      <c r="I128" s="187"/>
      <c r="J128" s="180"/>
      <c r="K128" s="1"/>
      <c r="L128" s="3">
        <v>26</v>
      </c>
      <c r="M128" s="26"/>
    </row>
    <row r="129" spans="2:13" s="58" customFormat="1" ht="15.6" customHeight="1" x14ac:dyDescent="0.4">
      <c r="B129" s="154"/>
      <c r="C129" s="154"/>
      <c r="D129" s="35"/>
      <c r="E129" s="173"/>
      <c r="F129" s="23"/>
      <c r="G129" s="24"/>
      <c r="H129" s="25"/>
      <c r="I129" s="54"/>
      <c r="J129" s="174"/>
      <c r="K129" s="1"/>
      <c r="L129" s="3">
        <v>27</v>
      </c>
      <c r="M129" s="26"/>
    </row>
    <row r="130" spans="2:13" s="58" customFormat="1" ht="15.6" customHeight="1" x14ac:dyDescent="0.4">
      <c r="B130" s="114"/>
      <c r="C130" s="46"/>
      <c r="D130" s="121"/>
      <c r="E130" s="64"/>
      <c r="F130" s="131"/>
      <c r="G130" s="65"/>
      <c r="H130" s="31"/>
      <c r="I130" s="39"/>
      <c r="J130" s="52"/>
      <c r="K130" s="1"/>
      <c r="L130" s="3">
        <v>28</v>
      </c>
      <c r="M130" s="26"/>
    </row>
    <row r="131" spans="2:13" s="58" customFormat="1" ht="15.6" customHeight="1" x14ac:dyDescent="0.4">
      <c r="B131" s="154"/>
      <c r="C131" s="20"/>
      <c r="D131" s="35"/>
      <c r="E131" s="173"/>
      <c r="F131" s="23"/>
      <c r="G131" s="24"/>
      <c r="H131" s="25"/>
      <c r="I131" s="54"/>
      <c r="J131" s="174"/>
      <c r="K131" s="1"/>
      <c r="L131" s="3">
        <v>31</v>
      </c>
      <c r="M131" s="26"/>
    </row>
    <row r="132" spans="2:13" s="58" customFormat="1" ht="15.6" customHeight="1" x14ac:dyDescent="0.4">
      <c r="B132" s="221" t="s">
        <v>586</v>
      </c>
      <c r="C132" s="27"/>
      <c r="D132" s="121"/>
      <c r="E132" s="64"/>
      <c r="F132" s="131"/>
      <c r="G132" s="65"/>
      <c r="H132" s="31"/>
      <c r="I132" s="39"/>
      <c r="J132" s="52"/>
      <c r="K132" s="1"/>
      <c r="L132" s="3">
        <v>32</v>
      </c>
      <c r="M132" s="26"/>
    </row>
    <row r="133" spans="2:13" s="3" customFormat="1" ht="24.75" customHeight="1" x14ac:dyDescent="0.4">
      <c r="B133" s="267" t="s">
        <v>128</v>
      </c>
      <c r="C133" s="1"/>
      <c r="D133" s="1"/>
      <c r="E133" s="2"/>
      <c r="H133" s="4"/>
      <c r="I133" s="4"/>
      <c r="J133" s="1"/>
      <c r="L133" s="57"/>
      <c r="M133" s="57"/>
    </row>
    <row r="134" spans="2:13" ht="24.75" customHeight="1" x14ac:dyDescent="0.4">
      <c r="B134" s="268" t="s">
        <v>762</v>
      </c>
      <c r="C134" s="8"/>
      <c r="D134" s="8"/>
      <c r="E134" s="9"/>
      <c r="F134" s="10"/>
      <c r="G134" s="8"/>
      <c r="H134" s="11"/>
      <c r="I134" s="12"/>
      <c r="J134" s="13"/>
      <c r="L134" s="3">
        <v>1</v>
      </c>
      <c r="M134" s="26"/>
    </row>
    <row r="135" spans="2:13" s="3" customFormat="1" ht="24" customHeight="1" x14ac:dyDescent="0.4">
      <c r="B135" s="14" t="s">
        <v>50</v>
      </c>
      <c r="C135" s="389" t="s">
        <v>51</v>
      </c>
      <c r="D135" s="390"/>
      <c r="E135" s="16" t="s">
        <v>218</v>
      </c>
      <c r="F135" s="17" t="s">
        <v>4</v>
      </c>
      <c r="G135" s="17" t="s">
        <v>5</v>
      </c>
      <c r="H135" s="18" t="s">
        <v>6</v>
      </c>
      <c r="I135" s="389" t="s">
        <v>7</v>
      </c>
      <c r="J135" s="390"/>
      <c r="L135" s="57"/>
      <c r="M135" s="57"/>
    </row>
    <row r="136" spans="2:13" ht="15.6" customHeight="1" x14ac:dyDescent="0.4">
      <c r="B136" s="20" t="s">
        <v>194</v>
      </c>
      <c r="C136" s="176"/>
      <c r="D136" s="188"/>
      <c r="E136" s="61"/>
      <c r="F136" s="160"/>
      <c r="G136" s="35"/>
      <c r="H136" s="25"/>
      <c r="I136" s="54"/>
      <c r="J136" s="50"/>
      <c r="L136" s="3">
        <v>1</v>
      </c>
      <c r="M136" s="26"/>
    </row>
    <row r="137" spans="2:13" ht="15.6" customHeight="1" x14ac:dyDescent="0.4">
      <c r="B137" s="27"/>
      <c r="C137" s="189"/>
      <c r="D137" s="190"/>
      <c r="E137" s="64"/>
      <c r="F137" s="191"/>
      <c r="G137" s="29"/>
      <c r="H137" s="31"/>
      <c r="I137" s="39"/>
      <c r="J137" s="52"/>
      <c r="L137" s="3">
        <v>2</v>
      </c>
      <c r="M137" s="26"/>
    </row>
    <row r="138" spans="2:13" ht="15.6" customHeight="1" x14ac:dyDescent="0.4">
      <c r="B138" s="176"/>
      <c r="C138" s="176" t="s">
        <v>195</v>
      </c>
      <c r="D138" s="188"/>
      <c r="E138" s="61"/>
      <c r="F138" s="160"/>
      <c r="G138" s="24"/>
      <c r="H138" s="25"/>
      <c r="I138" s="47"/>
      <c r="J138" s="50"/>
      <c r="L138" s="3">
        <v>3</v>
      </c>
      <c r="M138" s="26"/>
    </row>
    <row r="139" spans="2:13" ht="15.6" customHeight="1" x14ac:dyDescent="0.4">
      <c r="B139" s="27"/>
      <c r="C139" s="130" t="s">
        <v>196</v>
      </c>
      <c r="D139" s="190"/>
      <c r="E139" s="64">
        <v>1</v>
      </c>
      <c r="F139" s="29" t="s">
        <v>70</v>
      </c>
      <c r="G139" s="65"/>
      <c r="H139" s="31"/>
      <c r="I139" s="39"/>
      <c r="J139" s="52"/>
      <c r="L139" s="3">
        <v>4</v>
      </c>
      <c r="M139" s="26"/>
    </row>
    <row r="140" spans="2:13" ht="15.6" customHeight="1" x14ac:dyDescent="0.4">
      <c r="B140" s="176"/>
      <c r="C140" s="68" t="s">
        <v>313</v>
      </c>
      <c r="D140" s="188"/>
      <c r="E140" s="61"/>
      <c r="F140" s="160"/>
      <c r="G140" s="24"/>
      <c r="H140" s="25"/>
      <c r="I140" s="47"/>
      <c r="J140" s="174"/>
      <c r="L140" s="3">
        <v>5</v>
      </c>
      <c r="M140" s="26"/>
    </row>
    <row r="141" spans="2:13" s="58" customFormat="1" ht="15.6" customHeight="1" x14ac:dyDescent="0.4">
      <c r="B141" s="192"/>
      <c r="C141" s="130" t="s">
        <v>196</v>
      </c>
      <c r="D141" s="190"/>
      <c r="E141" s="64">
        <v>1</v>
      </c>
      <c r="F141" s="29" t="s">
        <v>70</v>
      </c>
      <c r="G141" s="65"/>
      <c r="H141" s="31"/>
      <c r="I141" s="39"/>
      <c r="J141" s="175"/>
      <c r="K141" s="1"/>
      <c r="L141" s="3">
        <v>6</v>
      </c>
      <c r="M141" s="26"/>
    </row>
    <row r="142" spans="2:13" ht="15.6" customHeight="1" x14ac:dyDescent="0.4">
      <c r="B142" s="154"/>
      <c r="C142" s="193" t="s">
        <v>306</v>
      </c>
      <c r="D142" s="194"/>
      <c r="E142" s="61"/>
      <c r="F142" s="160"/>
      <c r="G142" s="24"/>
      <c r="H142" s="25"/>
      <c r="I142" s="47"/>
      <c r="J142" s="174"/>
      <c r="L142" s="3">
        <v>7</v>
      </c>
      <c r="M142" s="26"/>
    </row>
    <row r="143" spans="2:13" s="58" customFormat="1" ht="15.6" customHeight="1" x14ac:dyDescent="0.4">
      <c r="B143" s="114"/>
      <c r="C143" s="130" t="s">
        <v>196</v>
      </c>
      <c r="D143" s="195"/>
      <c r="E143" s="64">
        <v>1</v>
      </c>
      <c r="F143" s="29" t="s">
        <v>70</v>
      </c>
      <c r="G143" s="65"/>
      <c r="H143" s="31"/>
      <c r="I143" s="39"/>
      <c r="J143" s="175"/>
      <c r="K143" s="1"/>
      <c r="L143" s="3">
        <v>8</v>
      </c>
      <c r="M143" s="26"/>
    </row>
    <row r="144" spans="2:13" ht="15.6" customHeight="1" x14ac:dyDescent="0.4">
      <c r="B144" s="176"/>
      <c r="C144" s="193"/>
      <c r="D144" s="194"/>
      <c r="E144" s="61"/>
      <c r="F144" s="160"/>
      <c r="G144" s="24"/>
      <c r="H144" s="25"/>
      <c r="I144" s="47"/>
      <c r="J144" s="174"/>
      <c r="L144" s="3">
        <v>9</v>
      </c>
      <c r="M144" s="26"/>
    </row>
    <row r="145" spans="2:13" s="58" customFormat="1" ht="15.6" customHeight="1" x14ac:dyDescent="0.4">
      <c r="B145" s="192"/>
      <c r="C145" s="130"/>
      <c r="D145" s="195"/>
      <c r="E145" s="64"/>
      <c r="F145" s="29"/>
      <c r="G145" s="65"/>
      <c r="H145" s="31"/>
      <c r="I145" s="39"/>
      <c r="J145" s="175"/>
      <c r="K145" s="1"/>
      <c r="L145" s="3">
        <v>10</v>
      </c>
      <c r="M145" s="26"/>
    </row>
    <row r="146" spans="2:13" s="58" customFormat="1" ht="15.6" customHeight="1" x14ac:dyDescent="0.4">
      <c r="B146" s="154"/>
      <c r="C146" s="20"/>
      <c r="D146" s="188"/>
      <c r="E146" s="61"/>
      <c r="F146" s="160"/>
      <c r="G146" s="24"/>
      <c r="H146" s="25"/>
      <c r="I146" s="47"/>
      <c r="J146" s="174"/>
      <c r="K146" s="1"/>
      <c r="L146" s="3">
        <v>11</v>
      </c>
      <c r="M146" s="26"/>
    </row>
    <row r="147" spans="2:13" s="58" customFormat="1" ht="15.6" customHeight="1" x14ac:dyDescent="0.4">
      <c r="B147" s="114"/>
      <c r="C147" s="27"/>
      <c r="D147" s="190"/>
      <c r="E147" s="64"/>
      <c r="F147" s="29"/>
      <c r="G147" s="65"/>
      <c r="H147" s="31"/>
      <c r="I147" s="39"/>
      <c r="J147" s="175"/>
      <c r="K147" s="1"/>
      <c r="L147" s="3">
        <v>12</v>
      </c>
      <c r="M147" s="26"/>
    </row>
    <row r="148" spans="2:13" s="58" customFormat="1" ht="15.6" customHeight="1" x14ac:dyDescent="0.4">
      <c r="B148" s="21"/>
      <c r="C148" s="45"/>
      <c r="D148" s="188"/>
      <c r="E148" s="61"/>
      <c r="F148" s="160"/>
      <c r="G148" s="24"/>
      <c r="H148" s="25"/>
      <c r="I148" s="47"/>
      <c r="J148" s="180"/>
      <c r="K148" s="1"/>
      <c r="L148" s="3">
        <v>13</v>
      </c>
      <c r="M148" s="26"/>
    </row>
    <row r="149" spans="2:13" s="58" customFormat="1" ht="15.6" customHeight="1" x14ac:dyDescent="0.4">
      <c r="B149" s="21"/>
      <c r="C149" s="27"/>
      <c r="D149" s="190"/>
      <c r="E149" s="64"/>
      <c r="F149" s="191"/>
      <c r="G149" s="65"/>
      <c r="H149" s="31"/>
      <c r="I149" s="39"/>
      <c r="J149" s="180"/>
      <c r="K149" s="1"/>
      <c r="L149" s="3">
        <v>14</v>
      </c>
      <c r="M149" s="26"/>
    </row>
    <row r="150" spans="2:13" s="58" customFormat="1" ht="15.6" customHeight="1" x14ac:dyDescent="0.15">
      <c r="B150" s="68"/>
      <c r="C150" s="196"/>
      <c r="D150" s="60"/>
      <c r="E150" s="173"/>
      <c r="F150" s="23"/>
      <c r="G150" s="24"/>
      <c r="H150" s="25"/>
      <c r="I150" s="44"/>
      <c r="J150" s="174"/>
      <c r="K150" s="1"/>
      <c r="L150" s="3">
        <v>15</v>
      </c>
      <c r="M150" s="26"/>
    </row>
    <row r="151" spans="2:13" s="58" customFormat="1" ht="15.6" customHeight="1" x14ac:dyDescent="0.4">
      <c r="B151" s="130"/>
      <c r="C151" s="130"/>
      <c r="D151" s="195"/>
      <c r="E151" s="64"/>
      <c r="F151" s="29"/>
      <c r="G151" s="65"/>
      <c r="H151" s="31"/>
      <c r="I151" s="39"/>
      <c r="J151" s="52"/>
      <c r="K151" s="1"/>
      <c r="L151" s="3">
        <v>16</v>
      </c>
      <c r="M151" s="26"/>
    </row>
    <row r="152" spans="2:13" ht="15.6" customHeight="1" x14ac:dyDescent="0.15">
      <c r="B152" s="154"/>
      <c r="C152" s="196"/>
      <c r="D152" s="60"/>
      <c r="E152" s="173"/>
      <c r="F152" s="23"/>
      <c r="G152" s="178"/>
      <c r="H152" s="33"/>
      <c r="I152" s="44"/>
      <c r="J152" s="55"/>
      <c r="L152" s="3">
        <v>17</v>
      </c>
      <c r="M152" s="26"/>
    </row>
    <row r="153" spans="2:13" ht="15.6" customHeight="1" x14ac:dyDescent="0.4">
      <c r="B153" s="114"/>
      <c r="C153" s="130"/>
      <c r="D153" s="195"/>
      <c r="E153" s="64"/>
      <c r="F153" s="29"/>
      <c r="G153" s="178"/>
      <c r="H153" s="31"/>
      <c r="I153" s="39"/>
      <c r="J153" s="52"/>
      <c r="L153" s="3">
        <v>18</v>
      </c>
      <c r="M153" s="26"/>
    </row>
    <row r="154" spans="2:13" ht="15.6" customHeight="1" x14ac:dyDescent="0.4">
      <c r="B154" s="68"/>
      <c r="C154" s="20"/>
      <c r="D154" s="197"/>
      <c r="E154" s="198"/>
      <c r="F154" s="23"/>
      <c r="G154" s="24"/>
      <c r="H154" s="33"/>
      <c r="I154" s="44"/>
      <c r="J154" s="55"/>
      <c r="L154" s="3">
        <v>19</v>
      </c>
      <c r="M154" s="26"/>
    </row>
    <row r="155" spans="2:13" s="58" customFormat="1" ht="15.6" customHeight="1" x14ac:dyDescent="0.4">
      <c r="B155" s="199"/>
      <c r="C155" s="130"/>
      <c r="D155" s="200"/>
      <c r="E155" s="64"/>
      <c r="F155" s="29"/>
      <c r="G155" s="65"/>
      <c r="H155" s="31"/>
      <c r="I155" s="39"/>
      <c r="J155" s="83"/>
      <c r="K155" s="1"/>
      <c r="L155" s="3">
        <v>20</v>
      </c>
      <c r="M155" s="26"/>
    </row>
    <row r="156" spans="2:13" s="58" customFormat="1" ht="15.6" customHeight="1" x14ac:dyDescent="0.4">
      <c r="B156" s="68"/>
      <c r="C156" s="20"/>
      <c r="D156" s="194"/>
      <c r="E156" s="201"/>
      <c r="F156" s="23"/>
      <c r="G156" s="24"/>
      <c r="H156" s="25"/>
      <c r="I156" s="53"/>
      <c r="J156" s="174"/>
      <c r="K156" s="1"/>
      <c r="L156" s="3">
        <v>21</v>
      </c>
      <c r="M156" s="26"/>
    </row>
    <row r="157" spans="2:13" s="58" customFormat="1" ht="15.6" customHeight="1" x14ac:dyDescent="0.4">
      <c r="B157" s="130"/>
      <c r="C157" s="69"/>
      <c r="D157" s="195"/>
      <c r="E157" s="202"/>
      <c r="F157" s="29"/>
      <c r="G157" s="65"/>
      <c r="H157" s="31"/>
      <c r="I157" s="51"/>
      <c r="J157" s="175"/>
      <c r="K157" s="1"/>
      <c r="L157" s="3">
        <v>22</v>
      </c>
      <c r="M157" s="26"/>
    </row>
    <row r="158" spans="2:13" s="58" customFormat="1" ht="15.6" customHeight="1" x14ac:dyDescent="0.4">
      <c r="B158" s="154"/>
      <c r="C158" s="20"/>
      <c r="D158" s="194"/>
      <c r="E158" s="61"/>
      <c r="F158" s="23"/>
      <c r="G158" s="24"/>
      <c r="H158" s="25"/>
      <c r="I158" s="54"/>
      <c r="J158" s="180"/>
      <c r="K158" s="1"/>
      <c r="L158" s="3">
        <v>23</v>
      </c>
      <c r="M158" s="26"/>
    </row>
    <row r="159" spans="2:13" s="58" customFormat="1" ht="15.6" customHeight="1" x14ac:dyDescent="0.4">
      <c r="B159" s="114"/>
      <c r="C159" s="27"/>
      <c r="D159" s="63"/>
      <c r="E159" s="64"/>
      <c r="F159" s="29"/>
      <c r="G159" s="65"/>
      <c r="H159" s="31"/>
      <c r="I159" s="54"/>
      <c r="J159" s="180"/>
      <c r="K159" s="1"/>
      <c r="L159" s="3">
        <v>24</v>
      </c>
      <c r="M159" s="26"/>
    </row>
    <row r="160" spans="2:13" s="58" customFormat="1" ht="15.6" customHeight="1" x14ac:dyDescent="0.4">
      <c r="B160" s="68"/>
      <c r="C160" s="20"/>
      <c r="D160" s="203"/>
      <c r="E160" s="198"/>
      <c r="F160" s="23"/>
      <c r="G160" s="24"/>
      <c r="H160" s="25"/>
      <c r="I160" s="53"/>
      <c r="J160" s="174"/>
      <c r="K160" s="1"/>
      <c r="L160" s="3">
        <v>25</v>
      </c>
      <c r="M160" s="26"/>
    </row>
    <row r="161" spans="2:13" s="58" customFormat="1" ht="15.6" customHeight="1" x14ac:dyDescent="0.4">
      <c r="B161" s="130"/>
      <c r="C161" s="69"/>
      <c r="D161" s="195"/>
      <c r="E161" s="64"/>
      <c r="F161" s="29"/>
      <c r="G161" s="65"/>
      <c r="H161" s="31"/>
      <c r="I161" s="39"/>
      <c r="J161" s="52"/>
      <c r="K161" s="1"/>
      <c r="L161" s="3">
        <v>26</v>
      </c>
      <c r="M161" s="26"/>
    </row>
    <row r="162" spans="2:13" ht="15.6" customHeight="1" x14ac:dyDescent="0.4">
      <c r="B162" s="154"/>
      <c r="C162" s="20"/>
      <c r="D162" s="197"/>
      <c r="E162" s="201"/>
      <c r="F162" s="23"/>
      <c r="G162" s="36"/>
      <c r="H162" s="33"/>
      <c r="I162" s="44"/>
      <c r="J162" s="55"/>
      <c r="L162" s="3">
        <v>27</v>
      </c>
      <c r="M162" s="26"/>
    </row>
    <row r="163" spans="2:13" ht="15.6" customHeight="1" x14ac:dyDescent="0.4">
      <c r="B163" s="114"/>
      <c r="C163" s="130"/>
      <c r="D163" s="200"/>
      <c r="E163" s="202"/>
      <c r="F163" s="29"/>
      <c r="G163" s="36"/>
      <c r="H163" s="33"/>
      <c r="I163" s="44"/>
      <c r="J163" s="55"/>
      <c r="L163" s="3">
        <v>28</v>
      </c>
      <c r="M163" s="26"/>
    </row>
    <row r="164" spans="2:13" ht="15.75" customHeight="1" x14ac:dyDescent="0.4">
      <c r="B164" s="45" t="s">
        <v>286</v>
      </c>
      <c r="C164" s="45"/>
      <c r="D164" s="35"/>
      <c r="E164" s="173"/>
      <c r="F164" s="23"/>
      <c r="G164" s="25"/>
      <c r="H164" s="25"/>
      <c r="I164" s="42"/>
      <c r="J164" s="50"/>
      <c r="L164" s="3">
        <v>29</v>
      </c>
    </row>
    <row r="165" spans="2:13" ht="15.75" customHeight="1" x14ac:dyDescent="0.4">
      <c r="B165" s="27"/>
      <c r="C165" s="27"/>
      <c r="D165" s="121"/>
      <c r="E165" s="64"/>
      <c r="F165" s="131"/>
      <c r="G165" s="30"/>
      <c r="H165" s="31"/>
      <c r="I165" s="39"/>
      <c r="J165" s="83"/>
      <c r="L165" s="3">
        <v>30</v>
      </c>
    </row>
    <row r="166" spans="2:13" s="3" customFormat="1" ht="24.75" customHeight="1" x14ac:dyDescent="0.4">
      <c r="B166" s="267" t="s">
        <v>128</v>
      </c>
      <c r="C166" s="1"/>
      <c r="D166" s="1"/>
      <c r="E166" s="2"/>
      <c r="H166" s="4"/>
      <c r="I166" s="4"/>
      <c r="J166" s="1"/>
      <c r="M166" s="57"/>
    </row>
    <row r="167" spans="2:13" ht="24.75" customHeight="1" x14ac:dyDescent="0.4">
      <c r="B167" s="268" t="s">
        <v>762</v>
      </c>
      <c r="C167" s="8"/>
      <c r="D167" s="8"/>
      <c r="E167" s="9"/>
      <c r="F167" s="10"/>
      <c r="G167" s="10"/>
      <c r="H167" s="10"/>
      <c r="I167" s="10"/>
      <c r="J167" s="13"/>
      <c r="L167" s="3"/>
      <c r="M167" s="26"/>
    </row>
    <row r="168" spans="2:13" s="3" customFormat="1" ht="24" customHeight="1" x14ac:dyDescent="0.4">
      <c r="B168" s="14" t="s">
        <v>50</v>
      </c>
      <c r="C168" s="389" t="s">
        <v>51</v>
      </c>
      <c r="D168" s="390"/>
      <c r="E168" s="16" t="s">
        <v>218</v>
      </c>
      <c r="F168" s="17" t="s">
        <v>4</v>
      </c>
      <c r="G168" s="17" t="s">
        <v>5</v>
      </c>
      <c r="H168" s="18" t="s">
        <v>6</v>
      </c>
      <c r="I168" s="389" t="s">
        <v>7</v>
      </c>
      <c r="J168" s="390"/>
      <c r="L168" s="57"/>
      <c r="M168" s="57"/>
    </row>
    <row r="169" spans="2:13" ht="15.6" customHeight="1" x14ac:dyDescent="0.4">
      <c r="B169" s="176" t="s">
        <v>195</v>
      </c>
      <c r="C169" s="176"/>
      <c r="D169" s="188"/>
      <c r="E169" s="61"/>
      <c r="F169" s="160"/>
      <c r="G169" s="24"/>
      <c r="H169" s="25"/>
      <c r="I169" s="47"/>
      <c r="J169" s="50"/>
      <c r="L169" s="3">
        <v>1</v>
      </c>
      <c r="M169" s="26"/>
    </row>
    <row r="170" spans="2:13" ht="15.6" customHeight="1" x14ac:dyDescent="0.4">
      <c r="B170" s="27"/>
      <c r="C170" s="189"/>
      <c r="D170" s="190"/>
      <c r="E170" s="64"/>
      <c r="F170" s="29"/>
      <c r="G170" s="65"/>
      <c r="H170" s="31"/>
      <c r="I170" s="39"/>
      <c r="J170" s="52"/>
      <c r="L170" s="3">
        <v>2</v>
      </c>
      <c r="M170" s="26"/>
    </row>
    <row r="171" spans="2:13" ht="15.6" customHeight="1" x14ac:dyDescent="0.4">
      <c r="B171" s="188"/>
      <c r="C171" s="20" t="s">
        <v>199</v>
      </c>
      <c r="D171" s="35" t="s">
        <v>200</v>
      </c>
      <c r="E171" s="173"/>
      <c r="F171" s="23"/>
      <c r="G171" s="24"/>
      <c r="H171" s="25"/>
      <c r="I171" s="47"/>
      <c r="J171" s="174"/>
      <c r="L171" s="3">
        <v>3</v>
      </c>
      <c r="M171" s="26"/>
    </row>
    <row r="172" spans="2:13" s="58" customFormat="1" ht="15.6" customHeight="1" x14ac:dyDescent="0.4">
      <c r="B172" s="114"/>
      <c r="C172" s="27"/>
      <c r="D172" s="63" t="s">
        <v>201</v>
      </c>
      <c r="E172" s="64">
        <v>23.7</v>
      </c>
      <c r="F172" s="131" t="s">
        <v>183</v>
      </c>
      <c r="G172" s="95"/>
      <c r="H172" s="31"/>
      <c r="I172" s="39"/>
      <c r="J172" s="175"/>
      <c r="K172" s="1"/>
      <c r="L172" s="3">
        <v>4</v>
      </c>
      <c r="M172" s="26"/>
    </row>
    <row r="173" spans="2:13" ht="15.6" customHeight="1" x14ac:dyDescent="0.4">
      <c r="B173" s="204"/>
      <c r="C173" s="79" t="s">
        <v>187</v>
      </c>
      <c r="D173" s="79"/>
      <c r="E173" s="173"/>
      <c r="F173" s="23"/>
      <c r="G173" s="24"/>
      <c r="H173" s="25"/>
      <c r="I173" s="47"/>
      <c r="J173" s="174"/>
      <c r="L173" s="3">
        <v>5</v>
      </c>
      <c r="M173" s="26"/>
    </row>
    <row r="174" spans="2:13" s="58" customFormat="1" ht="15.6" customHeight="1" x14ac:dyDescent="0.4">
      <c r="B174" s="204"/>
      <c r="C174" s="38"/>
      <c r="D174" s="63"/>
      <c r="E174" s="64">
        <f>E172</f>
        <v>23.7</v>
      </c>
      <c r="F174" s="131" t="s">
        <v>183</v>
      </c>
      <c r="G174" s="95"/>
      <c r="H174" s="31"/>
      <c r="I174" s="39"/>
      <c r="J174" s="175"/>
      <c r="K174" s="1"/>
      <c r="L174" s="3">
        <v>6</v>
      </c>
      <c r="M174" s="26"/>
    </row>
    <row r="175" spans="2:13" s="58" customFormat="1" ht="15.6" customHeight="1" x14ac:dyDescent="0.4">
      <c r="B175" s="176"/>
      <c r="C175" s="20" t="s">
        <v>188</v>
      </c>
      <c r="D175" s="176" t="s">
        <v>189</v>
      </c>
      <c r="E175" s="173"/>
      <c r="F175" s="36"/>
      <c r="G175" s="24"/>
      <c r="H175" s="25"/>
      <c r="I175" s="47"/>
      <c r="J175" s="174"/>
      <c r="K175" s="1"/>
      <c r="L175" s="3">
        <v>7</v>
      </c>
      <c r="M175" s="26"/>
    </row>
    <row r="176" spans="2:13" s="58" customFormat="1" ht="15.6" customHeight="1" x14ac:dyDescent="0.4">
      <c r="B176" s="192"/>
      <c r="C176" s="27"/>
      <c r="D176" s="27"/>
      <c r="E176" s="64">
        <f>E174</f>
        <v>23.7</v>
      </c>
      <c r="F176" s="131" t="s">
        <v>183</v>
      </c>
      <c r="G176" s="95"/>
      <c r="H176" s="31"/>
      <c r="I176" s="39"/>
      <c r="J176" s="175"/>
      <c r="K176" s="1"/>
      <c r="L176" s="3">
        <v>8</v>
      </c>
      <c r="M176" s="26"/>
    </row>
    <row r="177" spans="2:13" s="58" customFormat="1" ht="15.6" customHeight="1" x14ac:dyDescent="0.4">
      <c r="B177" s="154"/>
      <c r="C177" s="154"/>
      <c r="D177" s="70"/>
      <c r="E177" s="173"/>
      <c r="F177" s="23"/>
      <c r="G177" s="67"/>
      <c r="H177" s="33"/>
      <c r="I177" s="47"/>
      <c r="J177" s="180"/>
      <c r="K177" s="1"/>
      <c r="L177" s="3">
        <v>9</v>
      </c>
      <c r="M177" s="26"/>
    </row>
    <row r="178" spans="2:13" s="58" customFormat="1" ht="15.6" customHeight="1" x14ac:dyDescent="0.4">
      <c r="B178" s="114"/>
      <c r="C178" s="46" t="s">
        <v>66</v>
      </c>
      <c r="D178" s="63"/>
      <c r="E178" s="64"/>
      <c r="F178" s="131"/>
      <c r="G178" s="65"/>
      <c r="H178" s="31"/>
      <c r="I178" s="39"/>
      <c r="J178" s="180"/>
      <c r="K178" s="1"/>
      <c r="L178" s="3">
        <v>10</v>
      </c>
      <c r="M178" s="26"/>
    </row>
    <row r="179" spans="2:13" s="58" customFormat="1" ht="15.6" customHeight="1" x14ac:dyDescent="0.4">
      <c r="B179" s="7"/>
      <c r="C179" s="154"/>
      <c r="D179" s="79"/>
      <c r="E179" s="173"/>
      <c r="F179" s="23"/>
      <c r="G179" s="24"/>
      <c r="H179" s="25"/>
      <c r="I179" s="42"/>
      <c r="J179" s="174"/>
      <c r="K179" s="1"/>
      <c r="L179" s="3">
        <v>11</v>
      </c>
      <c r="M179" s="26"/>
    </row>
    <row r="180" spans="2:13" s="58" customFormat="1" ht="15.6" customHeight="1" x14ac:dyDescent="0.4">
      <c r="B180" s="27"/>
      <c r="C180" s="46"/>
      <c r="D180" s="63"/>
      <c r="E180" s="64"/>
      <c r="F180" s="131"/>
      <c r="G180" s="65"/>
      <c r="H180" s="31"/>
      <c r="I180" s="39"/>
      <c r="J180" s="52"/>
      <c r="K180" s="1"/>
      <c r="L180" s="3">
        <v>12</v>
      </c>
      <c r="M180" s="26"/>
    </row>
    <row r="181" spans="2:13" s="58" customFormat="1" ht="15.6" customHeight="1" x14ac:dyDescent="0.4">
      <c r="B181" s="68" t="s">
        <v>313</v>
      </c>
      <c r="C181" s="188"/>
      <c r="D181" s="188"/>
      <c r="E181" s="173"/>
      <c r="F181" s="23"/>
      <c r="G181" s="24"/>
      <c r="H181" s="25"/>
      <c r="I181" s="47"/>
      <c r="J181" s="50"/>
      <c r="K181" s="1"/>
      <c r="L181" s="3">
        <v>13</v>
      </c>
      <c r="M181" s="26"/>
    </row>
    <row r="182" spans="2:13" s="58" customFormat="1" ht="15.6" customHeight="1" x14ac:dyDescent="0.4">
      <c r="B182" s="130" t="s">
        <v>196</v>
      </c>
      <c r="C182" s="27"/>
      <c r="D182" s="190"/>
      <c r="E182" s="64"/>
      <c r="F182" s="29"/>
      <c r="G182" s="65"/>
      <c r="H182" s="31"/>
      <c r="I182" s="39"/>
      <c r="J182" s="52"/>
      <c r="K182" s="1"/>
      <c r="L182" s="3">
        <v>14</v>
      </c>
      <c r="M182" s="26"/>
    </row>
    <row r="183" spans="2:13" ht="15.6" customHeight="1" x14ac:dyDescent="0.4">
      <c r="B183" s="176"/>
      <c r="C183" s="188" t="s">
        <v>248</v>
      </c>
      <c r="D183" s="188"/>
      <c r="E183" s="173"/>
      <c r="F183" s="23"/>
      <c r="G183" s="24"/>
      <c r="H183" s="25"/>
      <c r="I183" s="47"/>
      <c r="J183" s="174"/>
      <c r="L183" s="3">
        <v>15</v>
      </c>
      <c r="M183" s="26"/>
    </row>
    <row r="184" spans="2:13" ht="15.6" customHeight="1" x14ac:dyDescent="0.4">
      <c r="B184" s="192"/>
      <c r="C184" s="27"/>
      <c r="D184" s="190"/>
      <c r="E184" s="64">
        <v>16</v>
      </c>
      <c r="F184" s="29" t="s">
        <v>83</v>
      </c>
      <c r="G184" s="65"/>
      <c r="H184" s="31"/>
      <c r="I184" s="39"/>
      <c r="J184" s="175"/>
      <c r="L184" s="3">
        <v>16</v>
      </c>
      <c r="M184" s="26"/>
    </row>
    <row r="185" spans="2:13" s="58" customFormat="1" ht="15.6" customHeight="1" x14ac:dyDescent="0.4">
      <c r="B185" s="154"/>
      <c r="C185" s="176" t="s">
        <v>314</v>
      </c>
      <c r="D185" s="176"/>
      <c r="E185" s="173"/>
      <c r="F185" s="23"/>
      <c r="G185" s="24"/>
      <c r="H185" s="25"/>
      <c r="I185" s="47"/>
      <c r="J185" s="50"/>
      <c r="K185" s="1"/>
      <c r="L185" s="3">
        <v>17</v>
      </c>
      <c r="M185" s="26"/>
    </row>
    <row r="186" spans="2:13" s="58" customFormat="1" ht="15.6" customHeight="1" x14ac:dyDescent="0.4">
      <c r="B186" s="114"/>
      <c r="C186" s="27"/>
      <c r="D186" s="27"/>
      <c r="E186" s="64">
        <v>15.3</v>
      </c>
      <c r="F186" s="29" t="s">
        <v>315</v>
      </c>
      <c r="G186" s="95"/>
      <c r="H186" s="31"/>
      <c r="I186" s="39"/>
      <c r="J186" s="52"/>
      <c r="K186" s="1"/>
      <c r="L186" s="3">
        <v>18</v>
      </c>
      <c r="M186" s="26"/>
    </row>
    <row r="187" spans="2:13" s="58" customFormat="1" ht="15.6" customHeight="1" x14ac:dyDescent="0.4">
      <c r="B187" s="154"/>
      <c r="C187" s="154"/>
      <c r="D187" s="188"/>
      <c r="E187" s="173"/>
      <c r="F187" s="23"/>
      <c r="G187" s="24"/>
      <c r="H187" s="25"/>
      <c r="I187" s="44"/>
      <c r="J187" s="180"/>
      <c r="K187" s="1"/>
      <c r="L187" s="3">
        <v>19</v>
      </c>
      <c r="M187" s="26"/>
    </row>
    <row r="188" spans="2:13" s="58" customFormat="1" ht="15.6" customHeight="1" x14ac:dyDescent="0.4">
      <c r="B188" s="114"/>
      <c r="C188" s="46" t="s">
        <v>66</v>
      </c>
      <c r="D188" s="189"/>
      <c r="E188" s="64"/>
      <c r="F188" s="29"/>
      <c r="G188" s="65"/>
      <c r="H188" s="31"/>
      <c r="I188" s="44"/>
      <c r="J188" s="180"/>
      <c r="K188" s="1"/>
      <c r="L188" s="3">
        <v>20</v>
      </c>
      <c r="M188" s="26"/>
    </row>
    <row r="189" spans="2:13" s="58" customFormat="1" ht="15.6" customHeight="1" x14ac:dyDescent="0.4">
      <c r="B189" s="204" t="s">
        <v>306</v>
      </c>
      <c r="C189" s="176" t="s">
        <v>274</v>
      </c>
      <c r="D189" s="20"/>
      <c r="E189" s="173"/>
      <c r="F189" s="160"/>
      <c r="G189" s="24"/>
      <c r="H189" s="25"/>
      <c r="I189" s="47"/>
      <c r="J189" s="174"/>
      <c r="K189" s="1"/>
      <c r="L189" s="3"/>
      <c r="M189" s="26"/>
    </row>
    <row r="190" spans="2:13" s="58" customFormat="1" ht="15.6" customHeight="1" x14ac:dyDescent="0.4">
      <c r="B190" s="204" t="s">
        <v>196</v>
      </c>
      <c r="C190" s="27"/>
      <c r="D190" s="27"/>
      <c r="E190" s="64">
        <v>2.81</v>
      </c>
      <c r="F190" s="29" t="s">
        <v>158</v>
      </c>
      <c r="G190" s="95"/>
      <c r="H190" s="31"/>
      <c r="I190" s="39"/>
      <c r="J190" s="175"/>
      <c r="K190" s="1"/>
      <c r="L190" s="3"/>
      <c r="M190" s="26"/>
    </row>
    <row r="191" spans="2:13" s="58" customFormat="1" ht="15.6" customHeight="1" x14ac:dyDescent="0.4">
      <c r="B191" s="176"/>
      <c r="C191" s="176" t="s">
        <v>276</v>
      </c>
      <c r="D191" s="20"/>
      <c r="E191" s="173"/>
      <c r="F191" s="160"/>
      <c r="G191" s="24"/>
      <c r="H191" s="25"/>
      <c r="I191" s="47"/>
      <c r="J191" s="174"/>
      <c r="K191" s="1"/>
      <c r="L191" s="3">
        <v>21</v>
      </c>
      <c r="M191" s="26"/>
    </row>
    <row r="192" spans="2:13" s="58" customFormat="1" ht="15" customHeight="1" x14ac:dyDescent="0.4">
      <c r="B192" s="192"/>
      <c r="C192" s="27"/>
      <c r="D192" s="27"/>
      <c r="E192" s="64">
        <v>1.6</v>
      </c>
      <c r="F192" s="29" t="s">
        <v>158</v>
      </c>
      <c r="G192" s="95"/>
      <c r="H192" s="31"/>
      <c r="I192" s="39"/>
      <c r="J192" s="175"/>
      <c r="K192" s="1"/>
      <c r="L192" s="3">
        <v>22</v>
      </c>
      <c r="M192" s="26"/>
    </row>
    <row r="193" spans="2:13" s="58" customFormat="1" ht="15" customHeight="1" x14ac:dyDescent="0.4">
      <c r="B193" s="154"/>
      <c r="C193" s="154"/>
      <c r="D193" s="86"/>
      <c r="E193" s="173"/>
      <c r="F193" s="23"/>
      <c r="G193" s="24"/>
      <c r="H193" s="25"/>
      <c r="I193" s="44"/>
      <c r="J193" s="55"/>
      <c r="K193" s="1"/>
      <c r="L193" s="3">
        <v>23</v>
      </c>
      <c r="M193" s="26"/>
    </row>
    <row r="194" spans="2:13" s="58" customFormat="1" ht="15" customHeight="1" x14ac:dyDescent="0.4">
      <c r="B194" s="114"/>
      <c r="C194" s="46" t="s">
        <v>66</v>
      </c>
      <c r="D194" s="190"/>
      <c r="E194" s="64"/>
      <c r="F194" s="29"/>
      <c r="G194" s="65"/>
      <c r="H194" s="31"/>
      <c r="I194" s="39"/>
      <c r="J194" s="52"/>
      <c r="K194" s="1"/>
      <c r="L194" s="3">
        <v>24</v>
      </c>
      <c r="M194" s="26"/>
    </row>
    <row r="195" spans="2:13" ht="15.6" customHeight="1" x14ac:dyDescent="0.4">
      <c r="B195" s="176"/>
      <c r="C195" s="176"/>
      <c r="D195" s="20"/>
      <c r="E195" s="173"/>
      <c r="F195" s="160"/>
      <c r="G195" s="24"/>
      <c r="H195" s="25"/>
      <c r="I195" s="47"/>
      <c r="J195" s="174"/>
      <c r="L195" s="3">
        <v>25</v>
      </c>
      <c r="M195" s="26"/>
    </row>
    <row r="196" spans="2:13" ht="15.6" customHeight="1" x14ac:dyDescent="0.4">
      <c r="B196" s="192"/>
      <c r="C196" s="27"/>
      <c r="D196" s="27"/>
      <c r="E196" s="64"/>
      <c r="F196" s="29"/>
      <c r="G196" s="95"/>
      <c r="H196" s="31"/>
      <c r="I196" s="39"/>
      <c r="J196" s="175"/>
      <c r="L196" s="3">
        <v>26</v>
      </c>
      <c r="M196" s="26"/>
    </row>
    <row r="197" spans="2:13" ht="15.75" customHeight="1" x14ac:dyDescent="0.4">
      <c r="B197" s="45" t="s">
        <v>286</v>
      </c>
      <c r="C197" s="154"/>
      <c r="D197" s="86"/>
      <c r="E197" s="173"/>
      <c r="F197" s="23"/>
      <c r="G197" s="24"/>
      <c r="H197" s="25"/>
      <c r="I197" s="44"/>
      <c r="J197" s="55"/>
      <c r="L197" s="3">
        <v>27</v>
      </c>
    </row>
    <row r="198" spans="2:13" ht="15.75" customHeight="1" x14ac:dyDescent="0.4">
      <c r="B198" s="114"/>
      <c r="C198" s="46"/>
      <c r="D198" s="190"/>
      <c r="E198" s="64"/>
      <c r="F198" s="29"/>
      <c r="G198" s="65"/>
      <c r="H198" s="31"/>
      <c r="I198" s="39"/>
      <c r="J198" s="52"/>
      <c r="L198" s="3">
        <v>28</v>
      </c>
    </row>
  </sheetData>
  <mergeCells count="15">
    <mergeCell ref="C168:D168"/>
    <mergeCell ref="I168:J168"/>
    <mergeCell ref="C69:D69"/>
    <mergeCell ref="I69:J69"/>
    <mergeCell ref="C3:D3"/>
    <mergeCell ref="I3:J3"/>
    <mergeCell ref="C36:D36"/>
    <mergeCell ref="I36:J36"/>
    <mergeCell ref="C135:D135"/>
    <mergeCell ref="I135:J135"/>
    <mergeCell ref="C102:D102"/>
    <mergeCell ref="I102:J102"/>
    <mergeCell ref="I4:J4"/>
    <mergeCell ref="I6:J6"/>
    <mergeCell ref="I8:J8"/>
  </mergeCells>
  <phoneticPr fontId="8"/>
  <dataValidations count="1">
    <dataValidation imeMode="halfAlpha" allowBlank="1" showInputMessage="1" showErrorMessage="1" sqref="D156 C144 C160:D160 D162 C154:D154 C142" xr:uid="{38FE13F5-E44D-4C8C-93C8-BD3CB3DAAD81}"/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5" manualBreakCount="5">
    <brk id="33" min="1" max="9" man="1"/>
    <brk id="66" min="1" max="9" man="1"/>
    <brk id="99" min="1" max="9" man="1"/>
    <brk id="132" min="1" max="9" man="1"/>
    <brk id="165" min="1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EDBB1-13E3-47ED-B56A-27585542EA32}">
  <sheetPr>
    <tabColor rgb="FFFF0000"/>
    <pageSetUpPr autoPageBreaks="0" fitToPage="1"/>
  </sheetPr>
  <dimension ref="A1:S33"/>
  <sheetViews>
    <sheetView view="pageBreakPreview" topLeftCell="A23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763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126</v>
      </c>
      <c r="C5" s="27"/>
      <c r="D5" s="28">
        <v>1</v>
      </c>
      <c r="E5" s="29" t="s">
        <v>9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4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>
        <v>2</v>
      </c>
      <c r="B7" s="150" t="s">
        <v>127</v>
      </c>
      <c r="C7" s="27"/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>
        <v>3</v>
      </c>
      <c r="B9" s="140" t="s">
        <v>764</v>
      </c>
      <c r="C9" s="27"/>
      <c r="D9" s="28">
        <v>1</v>
      </c>
      <c r="E9" s="29" t="s">
        <v>9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>
        <v>4</v>
      </c>
      <c r="B11" s="140" t="s">
        <v>765</v>
      </c>
      <c r="C11" s="27"/>
      <c r="D11" s="28">
        <v>1</v>
      </c>
      <c r="E11" s="29" t="s">
        <v>9</v>
      </c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140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1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4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0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15869-9579-4DC0-896C-355955118311}">
  <sheetPr>
    <tabColor rgb="FFFFFF00"/>
    <pageSetUpPr autoPageBreaks="0"/>
  </sheetPr>
  <dimension ref="B1:M264"/>
  <sheetViews>
    <sheetView view="pageBreakPreview" topLeftCell="A126" zoomScale="70" zoomScaleNormal="85" zoomScaleSheetLayoutView="70" workbookViewId="0">
      <selection activeCell="B13" sqref="B13:N13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6384" width="10" style="1"/>
  </cols>
  <sheetData>
    <row r="1" spans="2:13" ht="21" customHeight="1" x14ac:dyDescent="0.4">
      <c r="B1" s="1" t="s">
        <v>128</v>
      </c>
      <c r="G1" s="3"/>
    </row>
    <row r="2" spans="2:13" ht="25.5" customHeight="1" x14ac:dyDescent="0.4">
      <c r="B2" s="228" t="s">
        <v>129</v>
      </c>
      <c r="C2" s="8"/>
      <c r="D2" s="8"/>
      <c r="E2" s="9"/>
      <c r="F2" s="10"/>
      <c r="G2" s="8"/>
      <c r="H2" s="8"/>
      <c r="I2" s="12"/>
      <c r="J2" s="13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6.149999999999999" customHeight="1" x14ac:dyDescent="0.4">
      <c r="B4" s="7" t="s">
        <v>130</v>
      </c>
      <c r="C4" s="60" t="s">
        <v>131</v>
      </c>
      <c r="D4" s="152" t="s">
        <v>132</v>
      </c>
      <c r="E4" s="61"/>
      <c r="F4" s="23"/>
      <c r="G4" s="24"/>
      <c r="H4" s="25"/>
      <c r="I4" s="393" t="s">
        <v>737</v>
      </c>
      <c r="J4" s="394"/>
      <c r="L4" s="3">
        <v>1</v>
      </c>
      <c r="M4" s="26"/>
    </row>
    <row r="5" spans="2:13" ht="16.149999999999999" customHeight="1" x14ac:dyDescent="0.4">
      <c r="B5" s="27" t="s">
        <v>133</v>
      </c>
      <c r="C5" s="63" t="s">
        <v>134</v>
      </c>
      <c r="D5" s="63" t="s">
        <v>135</v>
      </c>
      <c r="E5" s="64">
        <v>1</v>
      </c>
      <c r="F5" s="29" t="s">
        <v>70</v>
      </c>
      <c r="G5" s="65"/>
      <c r="H5" s="31"/>
      <c r="I5" s="84">
        <v>198</v>
      </c>
      <c r="J5" s="334" t="s">
        <v>136</v>
      </c>
      <c r="L5" s="3">
        <v>2</v>
      </c>
      <c r="M5" s="26"/>
    </row>
    <row r="6" spans="2:13" ht="16.149999999999999" customHeight="1" x14ac:dyDescent="0.4">
      <c r="B6" s="7"/>
      <c r="C6" s="70" t="s">
        <v>137</v>
      </c>
      <c r="D6" s="60"/>
      <c r="E6" s="61"/>
      <c r="F6" s="23"/>
      <c r="G6" s="24"/>
      <c r="H6" s="25"/>
      <c r="I6" s="393" t="s">
        <v>737</v>
      </c>
      <c r="J6" s="394"/>
      <c r="L6" s="3">
        <v>3</v>
      </c>
      <c r="M6" s="26"/>
    </row>
    <row r="7" spans="2:13" ht="16.149999999999999" customHeight="1" x14ac:dyDescent="0.4">
      <c r="B7" s="27"/>
      <c r="C7" s="63"/>
      <c r="D7" s="121"/>
      <c r="E7" s="64">
        <v>1</v>
      </c>
      <c r="F7" s="29" t="s">
        <v>70</v>
      </c>
      <c r="G7" s="65"/>
      <c r="H7" s="31"/>
      <c r="I7" s="335">
        <v>51.3</v>
      </c>
      <c r="J7" s="336" t="s">
        <v>404</v>
      </c>
      <c r="L7" s="3">
        <v>4</v>
      </c>
      <c r="M7" s="26"/>
    </row>
    <row r="8" spans="2:13" ht="16.149999999999999" customHeight="1" x14ac:dyDescent="0.4">
      <c r="B8" s="7"/>
      <c r="C8" s="7" t="s">
        <v>138</v>
      </c>
      <c r="D8" s="70" t="s">
        <v>133</v>
      </c>
      <c r="E8" s="61"/>
      <c r="F8" s="23"/>
      <c r="G8" s="24"/>
      <c r="H8" s="25"/>
      <c r="I8" s="393" t="s">
        <v>737</v>
      </c>
      <c r="J8" s="394"/>
      <c r="L8" s="3">
        <v>5</v>
      </c>
      <c r="M8" s="26"/>
    </row>
    <row r="9" spans="2:13" ht="16.149999999999999" customHeight="1" x14ac:dyDescent="0.4">
      <c r="B9" s="27"/>
      <c r="C9" s="27"/>
      <c r="D9" s="63" t="s">
        <v>139</v>
      </c>
      <c r="E9" s="64">
        <v>1</v>
      </c>
      <c r="F9" s="29" t="s">
        <v>70</v>
      </c>
      <c r="G9" s="65"/>
      <c r="H9" s="31"/>
      <c r="I9" s="84">
        <v>198</v>
      </c>
      <c r="J9" s="334" t="s">
        <v>278</v>
      </c>
      <c r="L9" s="3">
        <v>6</v>
      </c>
      <c r="M9" s="26"/>
    </row>
    <row r="10" spans="2:13" ht="16.149999999999999" customHeight="1" x14ac:dyDescent="0.4">
      <c r="B10" s="7"/>
      <c r="C10" s="154"/>
      <c r="D10" s="60"/>
      <c r="E10" s="61"/>
      <c r="F10" s="23"/>
      <c r="G10" s="24"/>
      <c r="H10" s="25"/>
      <c r="I10" s="42"/>
      <c r="J10" s="43"/>
      <c r="L10" s="3">
        <v>7</v>
      </c>
      <c r="M10" s="26"/>
    </row>
    <row r="11" spans="2:13" ht="16.149999999999999" customHeight="1" x14ac:dyDescent="0.4">
      <c r="B11" s="27"/>
      <c r="C11" s="46" t="s">
        <v>66</v>
      </c>
      <c r="D11" s="121"/>
      <c r="E11" s="64"/>
      <c r="F11" s="29"/>
      <c r="G11" s="65"/>
      <c r="H11" s="31"/>
      <c r="I11" s="84"/>
      <c r="J11" s="40"/>
      <c r="L11" s="3">
        <v>8</v>
      </c>
      <c r="M11" s="26"/>
    </row>
    <row r="12" spans="2:13" ht="16.149999999999999" customHeight="1" x14ac:dyDescent="0.4">
      <c r="B12" s="7"/>
      <c r="C12" s="154"/>
      <c r="D12" s="60"/>
      <c r="E12" s="61"/>
      <c r="F12" s="23"/>
      <c r="G12" s="24"/>
      <c r="H12" s="25"/>
      <c r="I12" s="42"/>
      <c r="J12" s="43"/>
      <c r="L12" s="3">
        <v>9</v>
      </c>
      <c r="M12" s="26"/>
    </row>
    <row r="13" spans="2:13" ht="16.149999999999999" customHeight="1" x14ac:dyDescent="0.4">
      <c r="B13" s="27"/>
      <c r="C13" s="46"/>
      <c r="D13" s="121"/>
      <c r="E13" s="64"/>
      <c r="F13" s="29"/>
      <c r="G13" s="65"/>
      <c r="H13" s="31"/>
      <c r="I13" s="84"/>
      <c r="J13" s="40"/>
      <c r="L13" s="3">
        <v>10</v>
      </c>
      <c r="M13" s="26"/>
    </row>
    <row r="14" spans="2:13" ht="15.6" customHeight="1" x14ac:dyDescent="0.4">
      <c r="B14" s="21" t="s">
        <v>307</v>
      </c>
      <c r="C14" s="60"/>
      <c r="D14" s="60"/>
      <c r="E14" s="61"/>
      <c r="F14" s="23"/>
      <c r="G14" s="24"/>
      <c r="H14" s="25"/>
      <c r="I14" s="34"/>
      <c r="J14" s="37"/>
      <c r="L14" s="3">
        <v>11</v>
      </c>
      <c r="M14" s="26"/>
    </row>
    <row r="15" spans="2:13" ht="16.149999999999999" customHeight="1" x14ac:dyDescent="0.4">
      <c r="B15" s="27"/>
      <c r="C15" s="63"/>
      <c r="D15" s="63"/>
      <c r="E15" s="64">
        <v>1</v>
      </c>
      <c r="F15" s="29" t="s">
        <v>70</v>
      </c>
      <c r="G15" s="65"/>
      <c r="H15" s="31"/>
      <c r="I15" s="39"/>
      <c r="J15" s="40"/>
      <c r="L15" s="3">
        <v>12</v>
      </c>
      <c r="M15" s="26"/>
    </row>
    <row r="16" spans="2:13" ht="16.149999999999999" customHeight="1" x14ac:dyDescent="0.4">
      <c r="B16" s="21"/>
      <c r="C16" s="60"/>
      <c r="D16" s="60"/>
      <c r="E16" s="61"/>
      <c r="F16" s="23"/>
      <c r="G16" s="24"/>
      <c r="H16" s="25"/>
      <c r="I16" s="85"/>
      <c r="J16" s="37"/>
      <c r="L16" s="3">
        <v>13</v>
      </c>
      <c r="M16" s="26"/>
    </row>
    <row r="17" spans="2:13" ht="16.149999999999999" customHeight="1" x14ac:dyDescent="0.4">
      <c r="B17" s="27"/>
      <c r="C17" s="63"/>
      <c r="D17" s="63"/>
      <c r="E17" s="64"/>
      <c r="F17" s="29"/>
      <c r="G17" s="65"/>
      <c r="H17" s="31"/>
      <c r="I17" s="39"/>
      <c r="J17" s="40"/>
      <c r="L17" s="3">
        <v>14</v>
      </c>
      <c r="M17" s="26"/>
    </row>
    <row r="18" spans="2:13" ht="16.149999999999999" customHeight="1" x14ac:dyDescent="0.4">
      <c r="B18" s="21"/>
      <c r="C18" s="60"/>
      <c r="D18" s="60"/>
      <c r="E18" s="61"/>
      <c r="F18" s="23"/>
      <c r="G18" s="24"/>
      <c r="H18" s="25"/>
      <c r="I18" s="34"/>
      <c r="J18" s="37"/>
      <c r="L18" s="3">
        <v>15</v>
      </c>
      <c r="M18" s="26"/>
    </row>
    <row r="19" spans="2:13" ht="16.149999999999999" customHeight="1" x14ac:dyDescent="0.4">
      <c r="B19" s="27"/>
      <c r="C19" s="63"/>
      <c r="D19" s="63"/>
      <c r="E19" s="64"/>
      <c r="F19" s="29"/>
      <c r="G19" s="65"/>
      <c r="H19" s="31"/>
      <c r="I19" s="39"/>
      <c r="J19" s="40"/>
      <c r="L19" s="3">
        <v>16</v>
      </c>
      <c r="M19" s="26"/>
    </row>
    <row r="20" spans="2:13" ht="16.149999999999999" customHeight="1" x14ac:dyDescent="0.4">
      <c r="B20" s="21"/>
      <c r="C20" s="60"/>
      <c r="D20" s="60"/>
      <c r="E20" s="61"/>
      <c r="F20" s="23"/>
      <c r="G20" s="24"/>
      <c r="H20" s="25"/>
      <c r="I20" s="34"/>
      <c r="J20" s="43"/>
      <c r="L20" s="3">
        <v>17</v>
      </c>
      <c r="M20" s="26"/>
    </row>
    <row r="21" spans="2:13" ht="16.149999999999999" customHeight="1" x14ac:dyDescent="0.4">
      <c r="B21" s="27"/>
      <c r="C21" s="107"/>
      <c r="D21" s="155"/>
      <c r="E21" s="64"/>
      <c r="F21" s="29"/>
      <c r="G21" s="65"/>
      <c r="H21" s="31"/>
      <c r="I21" s="39"/>
      <c r="J21" s="40"/>
      <c r="L21" s="3">
        <v>18</v>
      </c>
      <c r="M21" s="26"/>
    </row>
    <row r="22" spans="2:13" ht="16.149999999999999" customHeight="1" x14ac:dyDescent="0.4">
      <c r="B22" s="21"/>
      <c r="C22" s="154"/>
      <c r="D22" s="60"/>
      <c r="E22" s="61"/>
      <c r="F22" s="23"/>
      <c r="G22" s="24"/>
      <c r="H22" s="25"/>
      <c r="I22" s="47"/>
      <c r="J22" s="37"/>
      <c r="L22" s="3">
        <v>19</v>
      </c>
      <c r="M22" s="26"/>
    </row>
    <row r="23" spans="2:13" ht="16.149999999999999" customHeight="1" x14ac:dyDescent="0.4">
      <c r="B23" s="27"/>
      <c r="C23" s="46"/>
      <c r="D23" s="63"/>
      <c r="E23" s="64"/>
      <c r="F23" s="29"/>
      <c r="G23" s="65"/>
      <c r="H23" s="31"/>
      <c r="I23" s="44"/>
      <c r="J23" s="40"/>
      <c r="L23" s="3">
        <v>20</v>
      </c>
      <c r="M23" s="26"/>
    </row>
    <row r="24" spans="2:13" ht="16.149999999999999" customHeight="1" x14ac:dyDescent="0.4">
      <c r="B24" s="7"/>
      <c r="C24" s="60"/>
      <c r="D24" s="60"/>
      <c r="E24" s="61"/>
      <c r="F24" s="23"/>
      <c r="G24" s="24"/>
      <c r="H24" s="25"/>
      <c r="I24" s="47"/>
      <c r="J24" s="37"/>
      <c r="L24" s="3">
        <v>21</v>
      </c>
      <c r="M24" s="26"/>
    </row>
    <row r="25" spans="2:13" ht="16.149999999999999" customHeight="1" x14ac:dyDescent="0.4">
      <c r="B25" s="27"/>
      <c r="C25" s="63"/>
      <c r="D25" s="63"/>
      <c r="E25" s="64"/>
      <c r="F25" s="29"/>
      <c r="G25" s="65"/>
      <c r="H25" s="31"/>
      <c r="I25" s="39"/>
      <c r="J25" s="40"/>
      <c r="L25" s="3">
        <v>22</v>
      </c>
      <c r="M25" s="26"/>
    </row>
    <row r="26" spans="2:13" s="58" customFormat="1" ht="16.149999999999999" customHeight="1" x14ac:dyDescent="0.4">
      <c r="B26" s="21"/>
      <c r="C26" s="60"/>
      <c r="D26" s="60"/>
      <c r="E26" s="61"/>
      <c r="F26" s="23"/>
      <c r="G26" s="24"/>
      <c r="H26" s="25"/>
      <c r="I26" s="34"/>
      <c r="J26" s="43"/>
      <c r="K26" s="1"/>
      <c r="L26" s="3">
        <v>23</v>
      </c>
      <c r="M26" s="77"/>
    </row>
    <row r="27" spans="2:13" s="58" customFormat="1" ht="16.149999999999999" customHeight="1" x14ac:dyDescent="0.4">
      <c r="B27" s="27"/>
      <c r="C27" s="63"/>
      <c r="D27" s="63"/>
      <c r="E27" s="64"/>
      <c r="F27" s="29"/>
      <c r="G27" s="65"/>
      <c r="H27" s="31"/>
      <c r="I27" s="39"/>
      <c r="J27" s="40"/>
      <c r="K27" s="1"/>
      <c r="L27" s="3">
        <v>24</v>
      </c>
      <c r="M27" s="26"/>
    </row>
    <row r="28" spans="2:13" s="58" customFormat="1" ht="16.149999999999999" customHeight="1" x14ac:dyDescent="0.4">
      <c r="B28" s="21"/>
      <c r="C28" s="60"/>
      <c r="D28" s="60"/>
      <c r="E28" s="61"/>
      <c r="F28" s="23"/>
      <c r="G28" s="24"/>
      <c r="H28" s="25"/>
      <c r="I28" s="42"/>
      <c r="J28" s="43"/>
      <c r="K28" s="1"/>
      <c r="L28" s="3">
        <v>25</v>
      </c>
      <c r="M28" s="26"/>
    </row>
    <row r="29" spans="2:13" s="58" customFormat="1" ht="16.149999999999999" customHeight="1" x14ac:dyDescent="0.4">
      <c r="B29" s="27"/>
      <c r="C29" s="63"/>
      <c r="D29" s="63"/>
      <c r="E29" s="64"/>
      <c r="F29" s="29"/>
      <c r="G29" s="65"/>
      <c r="H29" s="31"/>
      <c r="I29" s="39"/>
      <c r="J29" s="40"/>
      <c r="K29" s="1"/>
      <c r="L29" s="3">
        <v>26</v>
      </c>
      <c r="M29" s="26"/>
    </row>
    <row r="30" spans="2:13" s="58" customFormat="1" ht="16.149999999999999" customHeight="1" x14ac:dyDescent="0.4">
      <c r="B30" s="7"/>
      <c r="C30" s="60"/>
      <c r="D30" s="60"/>
      <c r="E30" s="71"/>
      <c r="F30" s="23"/>
      <c r="G30" s="24"/>
      <c r="H30" s="25"/>
      <c r="I30" s="42"/>
      <c r="J30" s="50"/>
      <c r="K30" s="1"/>
      <c r="L30" s="3">
        <v>27</v>
      </c>
      <c r="M30" s="26"/>
    </row>
    <row r="31" spans="2:13" s="58" customFormat="1" ht="16.149999999999999" customHeight="1" x14ac:dyDescent="0.4">
      <c r="B31" s="27"/>
      <c r="C31" s="63"/>
      <c r="D31" s="63"/>
      <c r="E31" s="64"/>
      <c r="F31" s="29"/>
      <c r="G31" s="65"/>
      <c r="H31" s="31"/>
      <c r="I31" s="39"/>
      <c r="J31" s="52"/>
      <c r="K31" s="1"/>
      <c r="L31" s="3">
        <v>28</v>
      </c>
      <c r="M31" s="26"/>
    </row>
    <row r="32" spans="2:13" s="58" customFormat="1" ht="16.149999999999999" customHeight="1" x14ac:dyDescent="0.4">
      <c r="B32" s="45"/>
      <c r="C32" s="60"/>
      <c r="D32" s="60"/>
      <c r="E32" s="61"/>
      <c r="F32" s="23"/>
      <c r="G32" s="24"/>
      <c r="H32" s="25"/>
      <c r="I32" s="53"/>
      <c r="J32" s="80"/>
      <c r="K32" s="1"/>
      <c r="L32" s="3">
        <v>29</v>
      </c>
      <c r="M32" s="26"/>
    </row>
    <row r="33" spans="2:13" s="58" customFormat="1" ht="16.149999999999999" customHeight="1" x14ac:dyDescent="0.4">
      <c r="B33" s="46" t="s">
        <v>62</v>
      </c>
      <c r="C33" s="63"/>
      <c r="D33" s="63"/>
      <c r="E33" s="64"/>
      <c r="F33" s="29"/>
      <c r="G33" s="65"/>
      <c r="H33" s="31"/>
      <c r="I33" s="39"/>
      <c r="J33" s="83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s="58" customFormat="1" ht="24.75" customHeight="1" x14ac:dyDescent="0.4">
      <c r="B35" s="228" t="s">
        <v>142</v>
      </c>
      <c r="C35" s="8"/>
      <c r="D35" s="8"/>
      <c r="E35" s="9"/>
      <c r="F35" s="8"/>
      <c r="G35" s="8"/>
      <c r="H35" s="11"/>
      <c r="I35" s="12"/>
      <c r="J35" s="13"/>
      <c r="K35" s="1"/>
      <c r="L35" s="3">
        <v>1</v>
      </c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6.149999999999999" customHeight="1" x14ac:dyDescent="0.4">
      <c r="B37" s="35"/>
      <c r="C37" s="156" t="s">
        <v>143</v>
      </c>
      <c r="D37" s="156"/>
      <c r="E37" s="61"/>
      <c r="F37" s="36"/>
      <c r="G37" s="89"/>
      <c r="H37" s="25"/>
      <c r="I37" s="49"/>
      <c r="J37" s="90"/>
      <c r="L37" s="3">
        <v>1</v>
      </c>
      <c r="M37" s="26"/>
    </row>
    <row r="38" spans="2:13" s="58" customFormat="1" ht="16.149999999999999" customHeight="1" x14ac:dyDescent="0.4">
      <c r="B38" s="63"/>
      <c r="C38" s="157"/>
      <c r="D38" s="157"/>
      <c r="E38" s="64">
        <v>1</v>
      </c>
      <c r="F38" s="29" t="s">
        <v>9</v>
      </c>
      <c r="G38" s="92"/>
      <c r="H38" s="31"/>
      <c r="I38" s="84"/>
      <c r="J38" s="93"/>
      <c r="K38" s="1"/>
      <c r="L38" s="3">
        <v>2</v>
      </c>
      <c r="M38" s="26"/>
    </row>
    <row r="39" spans="2:13" s="58" customFormat="1" ht="16.149999999999999" customHeight="1" x14ac:dyDescent="0.4">
      <c r="B39" s="7"/>
      <c r="C39" s="21" t="s">
        <v>144</v>
      </c>
      <c r="D39" s="35"/>
      <c r="E39" s="61"/>
      <c r="F39" s="36"/>
      <c r="G39" s="94"/>
      <c r="H39" s="25"/>
      <c r="I39" s="49"/>
      <c r="J39" s="90"/>
      <c r="K39" s="1"/>
      <c r="L39" s="3">
        <v>3</v>
      </c>
      <c r="M39" s="26"/>
    </row>
    <row r="40" spans="2:13" s="58" customFormat="1" ht="16.149999999999999" customHeight="1" x14ac:dyDescent="0.4">
      <c r="B40" s="27"/>
      <c r="C40" s="27"/>
      <c r="D40" s="63"/>
      <c r="E40" s="64">
        <v>1</v>
      </c>
      <c r="F40" s="29" t="s">
        <v>9</v>
      </c>
      <c r="G40" s="95"/>
      <c r="H40" s="31"/>
      <c r="I40" s="96"/>
      <c r="J40" s="93"/>
      <c r="K40" s="1"/>
      <c r="L40" s="3">
        <v>4</v>
      </c>
      <c r="M40" s="26"/>
    </row>
    <row r="41" spans="2:13" s="58" customFormat="1" ht="16.149999999999999" customHeight="1" x14ac:dyDescent="0.4">
      <c r="B41" s="97"/>
      <c r="C41" s="86" t="s">
        <v>145</v>
      </c>
      <c r="D41" s="35"/>
      <c r="E41" s="61"/>
      <c r="F41" s="36"/>
      <c r="G41" s="94"/>
      <c r="H41" s="25"/>
      <c r="I41" s="49"/>
      <c r="J41" s="90"/>
      <c r="K41" s="1"/>
      <c r="L41" s="3">
        <v>5</v>
      </c>
      <c r="M41" s="26"/>
    </row>
    <row r="42" spans="2:13" s="58" customFormat="1" ht="16.149999999999999" customHeight="1" x14ac:dyDescent="0.4">
      <c r="B42" s="27"/>
      <c r="C42" s="158"/>
      <c r="D42" s="63"/>
      <c r="E42" s="64">
        <v>1</v>
      </c>
      <c r="F42" s="29" t="s">
        <v>9</v>
      </c>
      <c r="G42" s="95"/>
      <c r="H42" s="31"/>
      <c r="I42" s="96"/>
      <c r="J42" s="93"/>
      <c r="K42" s="1"/>
      <c r="L42" s="3">
        <v>6</v>
      </c>
      <c r="M42" s="26"/>
    </row>
    <row r="43" spans="2:13" s="58" customFormat="1" ht="16.149999999999999" customHeight="1" x14ac:dyDescent="0.4">
      <c r="B43" s="21"/>
      <c r="C43" s="7" t="s">
        <v>146</v>
      </c>
      <c r="D43" s="35"/>
      <c r="E43" s="61"/>
      <c r="F43" s="36"/>
      <c r="G43" s="94"/>
      <c r="H43" s="25"/>
      <c r="I43" s="42"/>
      <c r="J43" s="50"/>
      <c r="K43" s="1"/>
      <c r="L43" s="3">
        <v>11</v>
      </c>
      <c r="M43" s="26"/>
    </row>
    <row r="44" spans="2:13" s="58" customFormat="1" ht="16.149999999999999" customHeight="1" x14ac:dyDescent="0.4">
      <c r="B44" s="27"/>
      <c r="C44" s="158"/>
      <c r="D44" s="63"/>
      <c r="E44" s="64">
        <v>1</v>
      </c>
      <c r="F44" s="29" t="s">
        <v>9</v>
      </c>
      <c r="G44" s="95"/>
      <c r="H44" s="31"/>
      <c r="I44" s="100"/>
      <c r="J44" s="83"/>
      <c r="K44" s="1"/>
      <c r="L44" s="3">
        <v>12</v>
      </c>
      <c r="M44" s="26"/>
    </row>
    <row r="45" spans="2:13" s="58" customFormat="1" ht="16.149999999999999" customHeight="1" x14ac:dyDescent="0.4">
      <c r="B45" s="7"/>
      <c r="C45" s="7" t="s">
        <v>147</v>
      </c>
      <c r="D45" s="35"/>
      <c r="E45" s="61"/>
      <c r="F45" s="36"/>
      <c r="G45" s="94"/>
      <c r="H45" s="25"/>
      <c r="I45" s="127"/>
      <c r="J45" s="80"/>
      <c r="K45" s="1"/>
      <c r="L45" s="3"/>
      <c r="M45" s="26"/>
    </row>
    <row r="46" spans="2:13" s="58" customFormat="1" ht="16.149999999999999" customHeight="1" x14ac:dyDescent="0.4">
      <c r="B46" s="27"/>
      <c r="C46" s="158"/>
      <c r="D46" s="63"/>
      <c r="E46" s="64">
        <v>1</v>
      </c>
      <c r="F46" s="29" t="s">
        <v>9</v>
      </c>
      <c r="G46" s="95"/>
      <c r="H46" s="31"/>
      <c r="I46" s="100"/>
      <c r="J46" s="83"/>
      <c r="K46" s="1"/>
      <c r="L46" s="3"/>
      <c r="M46" s="26"/>
    </row>
    <row r="47" spans="2:13" s="58" customFormat="1" ht="16.149999999999999" customHeight="1" x14ac:dyDescent="0.4">
      <c r="B47" s="21"/>
      <c r="C47" s="7"/>
      <c r="D47" s="35"/>
      <c r="E47" s="61"/>
      <c r="F47" s="36"/>
      <c r="G47" s="161"/>
      <c r="H47" s="33"/>
      <c r="I47" s="225"/>
      <c r="J47" s="113"/>
      <c r="K47" s="1"/>
      <c r="L47" s="3"/>
      <c r="M47" s="26"/>
    </row>
    <row r="48" spans="2:13" s="58" customFormat="1" ht="16.149999999999999" customHeight="1" x14ac:dyDescent="0.4">
      <c r="B48" s="21"/>
      <c r="C48" s="158"/>
      <c r="D48" s="63"/>
      <c r="E48" s="64"/>
      <c r="F48" s="29"/>
      <c r="G48" s="95"/>
      <c r="H48" s="33"/>
      <c r="I48" s="225"/>
      <c r="J48" s="113"/>
      <c r="K48" s="1"/>
      <c r="L48" s="3"/>
      <c r="M48" s="26"/>
    </row>
    <row r="49" spans="2:13" s="58" customFormat="1" ht="16.149999999999999" customHeight="1" x14ac:dyDescent="0.4">
      <c r="B49" s="7"/>
      <c r="C49" s="7"/>
      <c r="D49" s="35"/>
      <c r="E49" s="71"/>
      <c r="F49" s="36"/>
      <c r="G49" s="161"/>
      <c r="H49" s="25"/>
      <c r="I49" s="42"/>
      <c r="J49" s="50"/>
      <c r="K49" s="1"/>
      <c r="L49" s="3">
        <v>13</v>
      </c>
      <c r="M49" s="26"/>
    </row>
    <row r="50" spans="2:13" s="58" customFormat="1" ht="16.149999999999999" customHeight="1" x14ac:dyDescent="0.4">
      <c r="B50" s="63"/>
      <c r="C50" s="158"/>
      <c r="D50" s="63"/>
      <c r="E50" s="64"/>
      <c r="F50" s="29"/>
      <c r="G50" s="95"/>
      <c r="H50" s="31"/>
      <c r="I50" s="100"/>
      <c r="J50" s="83"/>
      <c r="K50" s="1"/>
      <c r="L50" s="3">
        <v>14</v>
      </c>
      <c r="M50" s="26"/>
    </row>
    <row r="51" spans="2:13" s="58" customFormat="1" ht="16.149999999999999" customHeight="1" x14ac:dyDescent="0.4">
      <c r="B51" s="21"/>
      <c r="C51" s="7"/>
      <c r="D51" s="35"/>
      <c r="E51" s="61"/>
      <c r="F51" s="36"/>
      <c r="G51" s="32"/>
      <c r="H51" s="25"/>
      <c r="I51" s="42"/>
      <c r="J51" s="101"/>
      <c r="K51" s="1"/>
      <c r="L51" s="3">
        <v>15</v>
      </c>
      <c r="M51" s="26"/>
    </row>
    <row r="52" spans="2:13" s="58" customFormat="1" ht="16.149999999999999" customHeight="1" x14ac:dyDescent="0.4">
      <c r="B52" s="27"/>
      <c r="C52" s="158"/>
      <c r="D52" s="63"/>
      <c r="E52" s="64"/>
      <c r="F52" s="29"/>
      <c r="G52" s="29"/>
      <c r="H52" s="31"/>
      <c r="I52" s="39"/>
      <c r="J52" s="102"/>
      <c r="K52" s="1"/>
      <c r="L52" s="3">
        <v>16</v>
      </c>
      <c r="M52" s="26"/>
    </row>
    <row r="53" spans="2:13" s="58" customFormat="1" ht="16.149999999999999" customHeight="1" x14ac:dyDescent="0.4">
      <c r="B53" s="21"/>
      <c r="C53" s="7"/>
      <c r="D53" s="35"/>
      <c r="E53" s="61"/>
      <c r="F53" s="36"/>
      <c r="G53" s="35"/>
      <c r="H53" s="104"/>
      <c r="I53" s="53"/>
      <c r="J53" s="80"/>
      <c r="K53" s="1"/>
      <c r="L53" s="3">
        <v>17</v>
      </c>
      <c r="M53" s="26"/>
    </row>
    <row r="54" spans="2:13" s="58" customFormat="1" ht="16.149999999999999" customHeight="1" x14ac:dyDescent="0.4">
      <c r="B54" s="27"/>
      <c r="C54" s="158"/>
      <c r="D54" s="63"/>
      <c r="E54" s="64"/>
      <c r="F54" s="29"/>
      <c r="G54" s="29"/>
      <c r="H54" s="31"/>
      <c r="I54" s="39"/>
      <c r="J54" s="83"/>
      <c r="K54" s="1"/>
      <c r="L54" s="3">
        <v>18</v>
      </c>
      <c r="M54" s="26"/>
    </row>
    <row r="55" spans="2:13" s="58" customFormat="1" ht="16.149999999999999" customHeight="1" x14ac:dyDescent="0.4">
      <c r="B55" s="21"/>
      <c r="C55" s="7"/>
      <c r="D55" s="35"/>
      <c r="E55" s="61"/>
      <c r="F55" s="36"/>
      <c r="G55" s="23"/>
      <c r="H55" s="25"/>
      <c r="I55" s="42"/>
      <c r="J55" s="50"/>
      <c r="K55" s="1"/>
      <c r="L55" s="3">
        <v>19</v>
      </c>
      <c r="M55" s="26"/>
    </row>
    <row r="56" spans="2:13" s="58" customFormat="1" ht="16.149999999999999" customHeight="1" x14ac:dyDescent="0.4">
      <c r="B56" s="27"/>
      <c r="C56" s="158"/>
      <c r="D56" s="63"/>
      <c r="E56" s="64"/>
      <c r="F56" s="29"/>
      <c r="G56" s="29"/>
      <c r="H56" s="31"/>
      <c r="I56" s="39"/>
      <c r="J56" s="52"/>
      <c r="K56" s="1"/>
      <c r="L56" s="3">
        <v>20</v>
      </c>
      <c r="M56" s="26"/>
    </row>
    <row r="57" spans="2:13" s="58" customFormat="1" ht="16.149999999999999" customHeight="1" x14ac:dyDescent="0.4">
      <c r="B57" s="7"/>
      <c r="C57" s="20"/>
      <c r="D57" s="25"/>
      <c r="E57" s="61"/>
      <c r="F57" s="36"/>
      <c r="G57" s="23"/>
      <c r="H57" s="25"/>
      <c r="I57" s="42"/>
      <c r="J57" s="50"/>
      <c r="K57" s="1"/>
      <c r="L57" s="3">
        <v>21</v>
      </c>
      <c r="M57" s="26"/>
    </row>
    <row r="58" spans="2:13" s="58" customFormat="1" ht="16.149999999999999" customHeight="1" x14ac:dyDescent="0.4">
      <c r="B58" s="27"/>
      <c r="C58" s="27"/>
      <c r="D58" s="31"/>
      <c r="E58" s="64"/>
      <c r="F58" s="29"/>
      <c r="G58" s="29"/>
      <c r="H58" s="31"/>
      <c r="I58" s="39"/>
      <c r="J58" s="52"/>
      <c r="K58" s="1"/>
      <c r="L58" s="3">
        <v>22</v>
      </c>
      <c r="M58" s="26"/>
    </row>
    <row r="59" spans="2:13" s="58" customFormat="1" ht="16.149999999999999" customHeight="1" x14ac:dyDescent="0.4">
      <c r="B59" s="21"/>
      <c r="C59" s="20"/>
      <c r="D59" s="35"/>
      <c r="E59" s="61"/>
      <c r="F59" s="36"/>
      <c r="G59" s="36"/>
      <c r="H59" s="33"/>
      <c r="I59" s="44"/>
      <c r="J59" s="55"/>
      <c r="K59" s="1"/>
      <c r="L59" s="3">
        <v>23</v>
      </c>
      <c r="M59" s="26"/>
    </row>
    <row r="60" spans="2:13" s="58" customFormat="1" ht="16.149999999999999" customHeight="1" x14ac:dyDescent="0.4">
      <c r="B60" s="21"/>
      <c r="C60" s="27"/>
      <c r="D60" s="63"/>
      <c r="E60" s="64"/>
      <c r="F60" s="29"/>
      <c r="G60" s="36"/>
      <c r="H60" s="33"/>
      <c r="I60" s="44"/>
      <c r="J60" s="55"/>
      <c r="K60" s="1"/>
      <c r="L60" s="3">
        <v>24</v>
      </c>
      <c r="M60" s="26"/>
    </row>
    <row r="61" spans="2:13" s="58" customFormat="1" ht="16.149999999999999" customHeight="1" x14ac:dyDescent="0.4">
      <c r="B61" s="7"/>
      <c r="C61" s="86"/>
      <c r="D61" s="35"/>
      <c r="E61" s="61"/>
      <c r="F61" s="36"/>
      <c r="G61" s="24"/>
      <c r="H61" s="25"/>
      <c r="I61" s="42"/>
      <c r="J61" s="50"/>
      <c r="K61" s="1"/>
      <c r="L61" s="3">
        <v>25</v>
      </c>
      <c r="M61" s="26"/>
    </row>
    <row r="62" spans="2:13" s="58" customFormat="1" ht="16.149999999999999" customHeight="1" x14ac:dyDescent="0.4">
      <c r="B62" s="27"/>
      <c r="C62" s="27"/>
      <c r="D62" s="63"/>
      <c r="E62" s="64"/>
      <c r="F62" s="29"/>
      <c r="G62" s="30"/>
      <c r="H62" s="31"/>
      <c r="I62" s="39"/>
      <c r="J62" s="52"/>
      <c r="K62" s="1"/>
      <c r="L62" s="3">
        <v>26</v>
      </c>
      <c r="M62" s="26"/>
    </row>
    <row r="63" spans="2:13" s="58" customFormat="1" ht="16.149999999999999" customHeight="1" x14ac:dyDescent="0.4">
      <c r="B63" s="45"/>
      <c r="C63" s="35"/>
      <c r="D63" s="35"/>
      <c r="E63" s="61"/>
      <c r="F63" s="35"/>
      <c r="G63" s="24"/>
      <c r="H63" s="25"/>
      <c r="I63" s="42"/>
      <c r="J63" s="50"/>
      <c r="K63" s="1"/>
      <c r="L63" s="3">
        <v>27</v>
      </c>
      <c r="M63" s="26"/>
    </row>
    <row r="64" spans="2:13" s="58" customFormat="1" ht="16.149999999999999" customHeight="1" x14ac:dyDescent="0.4">
      <c r="B64" s="27"/>
      <c r="C64" s="63"/>
      <c r="D64" s="63"/>
      <c r="E64" s="64"/>
      <c r="F64" s="29"/>
      <c r="G64" s="30"/>
      <c r="H64" s="31"/>
      <c r="I64" s="39"/>
      <c r="J64" s="52"/>
      <c r="K64" s="1"/>
      <c r="L64" s="3">
        <v>28</v>
      </c>
      <c r="M64" s="26"/>
    </row>
    <row r="65" spans="2:13" s="58" customFormat="1" ht="16.149999999999999" customHeight="1" x14ac:dyDescent="0.4">
      <c r="B65" s="45"/>
      <c r="C65" s="35"/>
      <c r="D65" s="35"/>
      <c r="E65" s="61"/>
      <c r="F65" s="35"/>
      <c r="G65" s="35"/>
      <c r="H65" s="25"/>
      <c r="I65" s="54"/>
      <c r="J65" s="80"/>
      <c r="K65" s="1"/>
      <c r="L65" s="3">
        <v>29</v>
      </c>
      <c r="M65" s="26"/>
    </row>
    <row r="66" spans="2:13" s="58" customFormat="1" ht="16.149999999999999" customHeight="1" x14ac:dyDescent="0.4">
      <c r="B66" s="46" t="s">
        <v>148</v>
      </c>
      <c r="C66" s="63"/>
      <c r="D66" s="63"/>
      <c r="E66" s="64"/>
      <c r="F66" s="29"/>
      <c r="G66" s="29"/>
      <c r="H66" s="31"/>
      <c r="I66" s="39"/>
      <c r="J66" s="83"/>
      <c r="K66" s="1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s="58" customFormat="1" ht="24.75" customHeight="1" x14ac:dyDescent="0.4">
      <c r="B68" s="228" t="s">
        <v>142</v>
      </c>
      <c r="C68" s="8"/>
      <c r="D68" s="8"/>
      <c r="E68" s="9"/>
      <c r="F68" s="8"/>
      <c r="G68" s="8"/>
      <c r="H68" s="11"/>
      <c r="I68" s="12"/>
      <c r="J68" s="13"/>
      <c r="K68" s="1"/>
      <c r="L68" s="3">
        <v>1</v>
      </c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6.149999999999999" customHeight="1" x14ac:dyDescent="0.4">
      <c r="B70" s="7" t="s">
        <v>143</v>
      </c>
      <c r="C70" s="86" t="s">
        <v>149</v>
      </c>
      <c r="D70" s="79" t="s">
        <v>150</v>
      </c>
      <c r="E70" s="61"/>
      <c r="F70" s="36"/>
      <c r="G70" s="94"/>
      <c r="H70" s="25"/>
      <c r="I70" s="47"/>
      <c r="J70" s="37"/>
      <c r="L70" s="3">
        <v>1</v>
      </c>
      <c r="M70" s="26"/>
    </row>
    <row r="71" spans="2:13" ht="16.149999999999999" customHeight="1" x14ac:dyDescent="0.4">
      <c r="B71" s="155"/>
      <c r="C71" s="130"/>
      <c r="D71" s="63"/>
      <c r="E71" s="64">
        <v>1</v>
      </c>
      <c r="F71" s="29" t="s">
        <v>151</v>
      </c>
      <c r="G71" s="65"/>
      <c r="H71" s="31"/>
      <c r="I71" s="39"/>
      <c r="J71" s="40"/>
      <c r="L71" s="3">
        <v>2</v>
      </c>
      <c r="M71" s="26"/>
    </row>
    <row r="72" spans="2:13" s="58" customFormat="1" ht="16.149999999999999" customHeight="1" x14ac:dyDescent="0.4">
      <c r="B72" s="97"/>
      <c r="C72" s="154"/>
      <c r="D72" s="79"/>
      <c r="E72" s="61"/>
      <c r="F72" s="36"/>
      <c r="G72" s="94"/>
      <c r="H72" s="25"/>
      <c r="I72" s="62"/>
      <c r="J72" s="37"/>
      <c r="K72" s="1"/>
      <c r="L72" s="3">
        <v>3</v>
      </c>
      <c r="M72" s="26"/>
    </row>
    <row r="73" spans="2:13" s="58" customFormat="1" ht="16.149999999999999" customHeight="1" x14ac:dyDescent="0.4">
      <c r="B73" s="27"/>
      <c r="C73" s="46" t="s">
        <v>66</v>
      </c>
      <c r="D73" s="63"/>
      <c r="E73" s="64"/>
      <c r="F73" s="29"/>
      <c r="G73" s="95"/>
      <c r="H73" s="31"/>
      <c r="I73" s="39"/>
      <c r="J73" s="40"/>
      <c r="K73" s="1"/>
      <c r="L73" s="3">
        <v>4</v>
      </c>
      <c r="M73" s="26"/>
    </row>
    <row r="74" spans="2:13" s="58" customFormat="1" ht="16.149999999999999" customHeight="1" x14ac:dyDescent="0.4">
      <c r="B74" s="21"/>
      <c r="C74" s="35"/>
      <c r="D74" s="79"/>
      <c r="E74" s="61"/>
      <c r="F74" s="36"/>
      <c r="G74" s="94"/>
      <c r="H74" s="25"/>
      <c r="I74" s="42"/>
      <c r="J74" s="50"/>
      <c r="K74" s="1"/>
      <c r="L74" s="3">
        <v>5</v>
      </c>
      <c r="M74" s="26"/>
    </row>
    <row r="75" spans="2:13" s="58" customFormat="1" ht="16.149999999999999" customHeight="1" x14ac:dyDescent="0.4">
      <c r="B75" s="38"/>
      <c r="C75" s="63"/>
      <c r="D75" s="63"/>
      <c r="E75" s="64"/>
      <c r="F75" s="29"/>
      <c r="G75" s="95"/>
      <c r="H75" s="31"/>
      <c r="I75" s="100"/>
      <c r="J75" s="83"/>
      <c r="K75" s="1"/>
      <c r="L75" s="3">
        <v>6</v>
      </c>
      <c r="M75" s="26"/>
    </row>
    <row r="76" spans="2:13" s="58" customFormat="1" ht="16.149999999999999" customHeight="1" x14ac:dyDescent="0.4">
      <c r="B76" s="21" t="s">
        <v>152</v>
      </c>
      <c r="C76" s="35"/>
      <c r="D76" s="79"/>
      <c r="E76" s="61"/>
      <c r="F76" s="160"/>
      <c r="G76" s="94"/>
      <c r="H76" s="33"/>
      <c r="I76" s="42"/>
      <c r="J76" s="113"/>
      <c r="K76" s="1"/>
      <c r="L76" s="3">
        <v>7</v>
      </c>
      <c r="M76" s="26"/>
    </row>
    <row r="77" spans="2:13" s="58" customFormat="1" ht="16.149999999999999" customHeight="1" x14ac:dyDescent="0.4">
      <c r="B77" s="38" t="s">
        <v>153</v>
      </c>
      <c r="C77" s="63"/>
      <c r="D77" s="63"/>
      <c r="E77" s="64"/>
      <c r="F77" s="29"/>
      <c r="G77" s="65"/>
      <c r="H77" s="31"/>
      <c r="I77" s="100"/>
      <c r="J77" s="113"/>
      <c r="K77" s="1"/>
      <c r="L77" s="3">
        <v>8</v>
      </c>
      <c r="M77" s="26"/>
    </row>
    <row r="78" spans="2:13" s="58" customFormat="1" ht="16.149999999999999" customHeight="1" x14ac:dyDescent="0.4">
      <c r="B78" s="159" t="s">
        <v>154</v>
      </c>
      <c r="C78" s="7" t="s">
        <v>155</v>
      </c>
      <c r="D78" s="79" t="s">
        <v>156</v>
      </c>
      <c r="E78" s="61"/>
      <c r="F78" s="23"/>
      <c r="G78" s="94"/>
      <c r="H78" s="25"/>
      <c r="I78" s="393" t="s">
        <v>737</v>
      </c>
      <c r="J78" s="394"/>
      <c r="K78" s="1"/>
      <c r="L78" s="3">
        <v>9</v>
      </c>
      <c r="M78" s="26"/>
    </row>
    <row r="79" spans="2:13" s="58" customFormat="1" ht="16.149999999999999" customHeight="1" x14ac:dyDescent="0.4">
      <c r="B79" s="162"/>
      <c r="C79" s="155" t="s">
        <v>111</v>
      </c>
      <c r="D79" s="63" t="s">
        <v>157</v>
      </c>
      <c r="E79" s="64">
        <v>1</v>
      </c>
      <c r="F79" s="29" t="s">
        <v>172</v>
      </c>
      <c r="G79" s="65"/>
      <c r="H79" s="31"/>
      <c r="I79" s="84">
        <v>283</v>
      </c>
      <c r="J79" s="93" t="s">
        <v>164</v>
      </c>
      <c r="K79" s="1"/>
      <c r="L79" s="3">
        <v>10</v>
      </c>
      <c r="M79" s="26"/>
    </row>
    <row r="80" spans="2:13" s="58" customFormat="1" ht="16.149999999999999" customHeight="1" x14ac:dyDescent="0.4">
      <c r="B80" s="7"/>
      <c r="C80" s="35"/>
      <c r="D80" s="79" t="s">
        <v>159</v>
      </c>
      <c r="E80" s="248"/>
      <c r="F80" s="212"/>
      <c r="G80" s="94"/>
      <c r="H80" s="25"/>
      <c r="I80" s="42"/>
      <c r="J80" s="50"/>
      <c r="K80" s="1"/>
      <c r="L80" s="3">
        <v>11</v>
      </c>
      <c r="M80" s="26"/>
    </row>
    <row r="81" spans="2:13" s="58" customFormat="1" ht="16.149999999999999" customHeight="1" x14ac:dyDescent="0.4">
      <c r="B81" s="155"/>
      <c r="C81" s="63"/>
      <c r="D81" s="63"/>
      <c r="E81" s="256">
        <v>165</v>
      </c>
      <c r="F81" s="29" t="s">
        <v>158</v>
      </c>
      <c r="G81" s="95"/>
      <c r="H81" s="31"/>
      <c r="I81" s="100"/>
      <c r="J81" s="83"/>
      <c r="K81" s="1"/>
      <c r="L81" s="3">
        <v>12</v>
      </c>
      <c r="M81" s="26"/>
    </row>
    <row r="82" spans="2:13" ht="15.6" customHeight="1" x14ac:dyDescent="0.4">
      <c r="B82" s="32" t="s">
        <v>160</v>
      </c>
      <c r="C82" s="79" t="s">
        <v>161</v>
      </c>
      <c r="D82" s="79" t="s">
        <v>162</v>
      </c>
      <c r="E82" s="248"/>
      <c r="F82" s="23"/>
      <c r="G82" s="94"/>
      <c r="H82" s="25"/>
      <c r="I82" s="42"/>
      <c r="J82" s="50"/>
      <c r="L82" s="3">
        <v>13</v>
      </c>
      <c r="M82" s="26"/>
    </row>
    <row r="83" spans="2:13" ht="16.149999999999999" customHeight="1" x14ac:dyDescent="0.4">
      <c r="B83" s="128"/>
      <c r="C83" s="75"/>
      <c r="D83" s="63" t="s">
        <v>316</v>
      </c>
      <c r="E83" s="256">
        <v>165</v>
      </c>
      <c r="F83" s="29" t="s">
        <v>164</v>
      </c>
      <c r="G83" s="65"/>
      <c r="H83" s="31"/>
      <c r="I83" s="100"/>
      <c r="J83" s="83"/>
      <c r="L83" s="3">
        <v>14</v>
      </c>
      <c r="M83" s="26"/>
    </row>
    <row r="84" spans="2:13" ht="16.149999999999999" customHeight="1" x14ac:dyDescent="0.4">
      <c r="B84" s="32"/>
      <c r="C84" s="154"/>
      <c r="D84" s="79"/>
      <c r="E84" s="61"/>
      <c r="F84" s="23"/>
      <c r="G84" s="94"/>
      <c r="H84" s="25"/>
      <c r="I84" s="42"/>
      <c r="J84" s="50"/>
      <c r="L84" s="3">
        <v>15</v>
      </c>
      <c r="M84" s="26"/>
    </row>
    <row r="85" spans="2:13" ht="16.149999999999999" customHeight="1" x14ac:dyDescent="0.4">
      <c r="B85" s="128"/>
      <c r="C85" s="46" t="s">
        <v>66</v>
      </c>
      <c r="D85" s="63"/>
      <c r="E85" s="64"/>
      <c r="F85" s="29"/>
      <c r="G85" s="95"/>
      <c r="H85" s="31"/>
      <c r="I85" s="100"/>
      <c r="J85" s="83"/>
      <c r="L85" s="3">
        <v>16</v>
      </c>
      <c r="M85" s="26"/>
    </row>
    <row r="86" spans="2:13" ht="16.149999999999999" customHeight="1" x14ac:dyDescent="0.4">
      <c r="B86" s="32"/>
      <c r="C86" s="79"/>
      <c r="D86" s="79"/>
      <c r="E86" s="61"/>
      <c r="F86" s="23"/>
      <c r="G86" s="94"/>
      <c r="H86" s="25"/>
      <c r="I86" s="42"/>
      <c r="J86" s="50"/>
      <c r="L86" s="3">
        <v>17</v>
      </c>
      <c r="M86" s="26"/>
    </row>
    <row r="87" spans="2:13" ht="16.149999999999999" customHeight="1" x14ac:dyDescent="0.4">
      <c r="B87" s="128"/>
      <c r="C87" s="75"/>
      <c r="D87" s="63"/>
      <c r="E87" s="64"/>
      <c r="F87" s="29"/>
      <c r="G87" s="95"/>
      <c r="H87" s="31"/>
      <c r="I87" s="39"/>
      <c r="J87" s="83"/>
      <c r="L87" s="3">
        <v>18</v>
      </c>
      <c r="M87" s="26"/>
    </row>
    <row r="88" spans="2:13" ht="16.149999999999999" customHeight="1" x14ac:dyDescent="0.4">
      <c r="B88" s="86" t="s">
        <v>145</v>
      </c>
      <c r="C88" s="86" t="s">
        <v>165</v>
      </c>
      <c r="D88" s="35" t="s">
        <v>166</v>
      </c>
      <c r="E88" s="61"/>
      <c r="F88" s="23"/>
      <c r="G88" s="94"/>
      <c r="H88" s="25"/>
      <c r="I88" s="42"/>
      <c r="J88" s="113"/>
      <c r="L88" s="3">
        <v>19</v>
      </c>
      <c r="M88" s="26"/>
    </row>
    <row r="89" spans="2:13" ht="16.149999999999999" customHeight="1" x14ac:dyDescent="0.4">
      <c r="B89" s="27"/>
      <c r="C89" s="27"/>
      <c r="D89" s="63" t="s">
        <v>168</v>
      </c>
      <c r="E89" s="64">
        <v>1</v>
      </c>
      <c r="F89" s="29" t="s">
        <v>169</v>
      </c>
      <c r="G89" s="95"/>
      <c r="H89" s="31"/>
      <c r="I89" s="44"/>
      <c r="J89" s="113"/>
      <c r="L89" s="3">
        <v>20</v>
      </c>
      <c r="M89" s="26"/>
    </row>
    <row r="90" spans="2:13" ht="16.149999999999999" customHeight="1" x14ac:dyDescent="0.4">
      <c r="B90" s="159"/>
      <c r="C90" s="60"/>
      <c r="D90" s="79" t="s">
        <v>170</v>
      </c>
      <c r="E90" s="61"/>
      <c r="F90" s="23"/>
      <c r="G90" s="94"/>
      <c r="H90" s="25"/>
      <c r="I90" s="42"/>
      <c r="J90" s="50"/>
      <c r="L90" s="3">
        <v>21</v>
      </c>
      <c r="M90" s="26"/>
    </row>
    <row r="91" spans="2:13" ht="16.149999999999999" customHeight="1" x14ac:dyDescent="0.4">
      <c r="B91" s="162"/>
      <c r="C91" s="63"/>
      <c r="D91" s="63"/>
      <c r="E91" s="64">
        <v>1</v>
      </c>
      <c r="F91" s="29" t="s">
        <v>172</v>
      </c>
      <c r="G91" s="95"/>
      <c r="H91" s="31"/>
      <c r="I91" s="39"/>
      <c r="J91" s="83"/>
      <c r="L91" s="3">
        <v>22</v>
      </c>
      <c r="M91" s="26"/>
    </row>
    <row r="92" spans="2:13" ht="16.149999999999999" customHeight="1" x14ac:dyDescent="0.4">
      <c r="B92" s="32"/>
      <c r="C92" s="154"/>
      <c r="D92" s="79" t="s">
        <v>171</v>
      </c>
      <c r="E92" s="61"/>
      <c r="F92" s="23"/>
      <c r="G92" s="94"/>
      <c r="H92" s="25"/>
      <c r="I92" s="42"/>
      <c r="J92" s="50"/>
      <c r="L92" s="3">
        <v>23</v>
      </c>
      <c r="M92" s="26"/>
    </row>
    <row r="93" spans="2:13" ht="16.149999999999999" customHeight="1" x14ac:dyDescent="0.4">
      <c r="B93" s="30"/>
      <c r="C93" s="46"/>
      <c r="D93" s="63"/>
      <c r="E93" s="64">
        <v>1</v>
      </c>
      <c r="F93" s="29" t="s">
        <v>172</v>
      </c>
      <c r="G93" s="95"/>
      <c r="H93" s="31"/>
      <c r="I93" s="39"/>
      <c r="J93" s="83"/>
      <c r="L93" s="3">
        <v>24</v>
      </c>
      <c r="M93" s="26"/>
    </row>
    <row r="94" spans="2:13" s="58" customFormat="1" ht="16.149999999999999" customHeight="1" x14ac:dyDescent="0.4">
      <c r="B94" s="7"/>
      <c r="C94" s="154"/>
      <c r="D94" s="79" t="s">
        <v>173</v>
      </c>
      <c r="E94" s="61"/>
      <c r="F94" s="23"/>
      <c r="G94" s="94"/>
      <c r="H94" s="25"/>
      <c r="I94" s="42"/>
      <c r="J94" s="50"/>
      <c r="K94" s="1"/>
      <c r="L94" s="3">
        <v>25</v>
      </c>
      <c r="M94" s="26"/>
    </row>
    <row r="95" spans="2:13" s="58" customFormat="1" ht="16.149999999999999" customHeight="1" x14ac:dyDescent="0.4">
      <c r="B95" s="30"/>
      <c r="C95" s="46"/>
      <c r="D95" s="63"/>
      <c r="E95" s="64">
        <v>1</v>
      </c>
      <c r="F95" s="29" t="s">
        <v>172</v>
      </c>
      <c r="G95" s="95"/>
      <c r="H95" s="31"/>
      <c r="I95" s="39"/>
      <c r="J95" s="83"/>
      <c r="K95" s="1"/>
      <c r="L95" s="3">
        <v>26</v>
      </c>
      <c r="M95" s="26"/>
    </row>
    <row r="96" spans="2:13" s="58" customFormat="1" ht="16.149999999999999" customHeight="1" x14ac:dyDescent="0.4">
      <c r="B96" s="35"/>
      <c r="C96" s="154"/>
      <c r="D96" s="61"/>
      <c r="E96" s="23"/>
      <c r="F96" s="36"/>
      <c r="G96" s="94"/>
      <c r="H96" s="25"/>
      <c r="I96" s="42"/>
      <c r="J96" s="50"/>
      <c r="K96" s="1"/>
      <c r="L96" s="3">
        <v>27</v>
      </c>
      <c r="M96" s="26"/>
    </row>
    <row r="97" spans="2:13" s="58" customFormat="1" ht="16.149999999999999" customHeight="1" x14ac:dyDescent="0.4">
      <c r="B97" s="38"/>
      <c r="C97" s="46" t="s">
        <v>66</v>
      </c>
      <c r="D97" s="64"/>
      <c r="E97" s="213"/>
      <c r="F97" s="29"/>
      <c r="G97" s="95"/>
      <c r="H97" s="31"/>
      <c r="I97" s="39"/>
      <c r="J97" s="83"/>
      <c r="K97" s="1"/>
      <c r="L97" s="3">
        <v>28</v>
      </c>
      <c r="M97" s="26"/>
    </row>
    <row r="98" spans="2:13" s="58" customFormat="1" ht="16.149999999999999" customHeight="1" x14ac:dyDescent="0.4">
      <c r="B98" s="32"/>
      <c r="C98" s="86"/>
      <c r="D98" s="79"/>
      <c r="E98" s="61"/>
      <c r="F98" s="23"/>
      <c r="G98" s="35"/>
      <c r="H98" s="25"/>
      <c r="I98" s="54"/>
      <c r="J98" s="80"/>
      <c r="K98" s="1"/>
      <c r="L98" s="3">
        <v>29</v>
      </c>
      <c r="M98" s="26"/>
    </row>
    <row r="99" spans="2:13" s="58" customFormat="1" ht="16.149999999999999" customHeight="1" x14ac:dyDescent="0.4">
      <c r="B99" s="128"/>
      <c r="C99" s="27"/>
      <c r="D99" s="121"/>
      <c r="E99" s="64"/>
      <c r="F99" s="29"/>
      <c r="G99" s="29"/>
      <c r="H99" s="31"/>
      <c r="I99" s="39"/>
      <c r="J99" s="83"/>
      <c r="K99" s="1"/>
      <c r="L99" s="3">
        <v>30</v>
      </c>
      <c r="M99" s="26"/>
    </row>
    <row r="100" spans="2:13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3" s="58" customFormat="1" ht="24.75" customHeight="1" x14ac:dyDescent="0.4">
      <c r="B101" s="228" t="s">
        <v>142</v>
      </c>
      <c r="C101" s="8"/>
      <c r="D101" s="8"/>
      <c r="E101" s="9"/>
      <c r="F101" s="8"/>
      <c r="G101" s="8"/>
      <c r="H101" s="8"/>
      <c r="I101" s="8"/>
      <c r="J101" s="13"/>
      <c r="K101" s="1"/>
      <c r="L101" s="3">
        <v>1</v>
      </c>
      <c r="M101" s="26"/>
    </row>
    <row r="102" spans="2:13" s="3" customFormat="1" ht="24" customHeight="1" x14ac:dyDescent="0.4">
      <c r="B102" s="14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3" ht="16.149999999999999" customHeight="1" x14ac:dyDescent="0.4">
      <c r="B103" s="7" t="s">
        <v>146</v>
      </c>
      <c r="C103" s="86" t="s">
        <v>174</v>
      </c>
      <c r="D103" s="79" t="s">
        <v>171</v>
      </c>
      <c r="E103" s="61"/>
      <c r="F103" s="23"/>
      <c r="G103" s="94"/>
      <c r="H103" s="25"/>
      <c r="I103" s="42"/>
      <c r="J103" s="50"/>
      <c r="L103" s="3">
        <v>1</v>
      </c>
      <c r="M103" s="26"/>
    </row>
    <row r="104" spans="2:13" ht="16.149999999999999" customHeight="1" x14ac:dyDescent="0.4">
      <c r="B104" s="214"/>
      <c r="C104" s="27" t="s">
        <v>317</v>
      </c>
      <c r="D104" s="121"/>
      <c r="E104" s="64">
        <v>1</v>
      </c>
      <c r="F104" s="29" t="s">
        <v>172</v>
      </c>
      <c r="G104" s="65"/>
      <c r="H104" s="65"/>
      <c r="I104" s="100"/>
      <c r="J104" s="83"/>
      <c r="L104" s="3">
        <v>2</v>
      </c>
      <c r="M104" s="26"/>
    </row>
    <row r="105" spans="2:13" ht="16.149999999999999" customHeight="1" x14ac:dyDescent="0.4">
      <c r="B105" s="97"/>
      <c r="C105" s="154"/>
      <c r="D105" s="79"/>
      <c r="E105" s="61"/>
      <c r="F105" s="23"/>
      <c r="G105" s="94"/>
      <c r="H105" s="25"/>
      <c r="I105" s="169"/>
      <c r="J105" s="43"/>
      <c r="L105" s="3">
        <v>3</v>
      </c>
      <c r="M105" s="26"/>
    </row>
    <row r="106" spans="2:13" ht="16.149999999999999" customHeight="1" x14ac:dyDescent="0.4">
      <c r="B106" s="128"/>
      <c r="C106" s="46" t="s">
        <v>66</v>
      </c>
      <c r="D106" s="63"/>
      <c r="E106" s="64"/>
      <c r="F106" s="29"/>
      <c r="G106" s="95"/>
      <c r="H106" s="31"/>
      <c r="I106" s="168"/>
      <c r="J106" s="40"/>
      <c r="L106" s="3">
        <v>4</v>
      </c>
      <c r="M106" s="26"/>
    </row>
    <row r="107" spans="2:13" ht="16.149999999999999" customHeight="1" x14ac:dyDescent="0.4">
      <c r="B107" s="97"/>
      <c r="C107" s="154"/>
      <c r="D107" s="79"/>
      <c r="E107" s="61"/>
      <c r="F107" s="23"/>
      <c r="G107" s="94"/>
      <c r="H107" s="25"/>
      <c r="I107" s="48"/>
      <c r="J107" s="37"/>
      <c r="L107" s="3">
        <v>5</v>
      </c>
      <c r="M107" s="26"/>
    </row>
    <row r="108" spans="2:13" ht="16.149999999999999" customHeight="1" x14ac:dyDescent="0.4">
      <c r="B108" s="128"/>
      <c r="C108" s="46"/>
      <c r="D108" s="63"/>
      <c r="E108" s="64"/>
      <c r="F108" s="29"/>
      <c r="G108" s="65"/>
      <c r="H108" s="31"/>
      <c r="I108" s="39"/>
      <c r="J108" s="40"/>
      <c r="L108" s="3">
        <v>6</v>
      </c>
      <c r="M108" s="26"/>
    </row>
    <row r="109" spans="2:13" ht="16.149999999999999" customHeight="1" x14ac:dyDescent="0.4">
      <c r="B109" s="32"/>
      <c r="C109" s="60"/>
      <c r="D109" s="60"/>
      <c r="E109" s="61"/>
      <c r="F109" s="23"/>
      <c r="G109" s="94"/>
      <c r="H109" s="25"/>
      <c r="I109" s="167"/>
      <c r="J109" s="43"/>
      <c r="L109" s="3">
        <v>7</v>
      </c>
      <c r="M109" s="26"/>
    </row>
    <row r="110" spans="2:13" ht="16.149999999999999" customHeight="1" x14ac:dyDescent="0.4">
      <c r="B110" s="128"/>
      <c r="C110" s="63"/>
      <c r="D110" s="226"/>
      <c r="E110" s="64"/>
      <c r="F110" s="29"/>
      <c r="G110" s="95"/>
      <c r="H110" s="31"/>
      <c r="I110" s="168"/>
      <c r="J110" s="40"/>
      <c r="L110" s="3">
        <v>8</v>
      </c>
      <c r="M110" s="26"/>
    </row>
    <row r="111" spans="2:13" ht="16.149999999999999" customHeight="1" x14ac:dyDescent="0.4">
      <c r="B111" s="7" t="s">
        <v>147</v>
      </c>
      <c r="C111" s="79" t="s">
        <v>176</v>
      </c>
      <c r="D111" s="86" t="s">
        <v>177</v>
      </c>
      <c r="E111" s="61"/>
      <c r="F111" s="36"/>
      <c r="G111" s="35"/>
      <c r="H111" s="25"/>
      <c r="I111" s="42"/>
      <c r="J111" s="80"/>
      <c r="L111" s="3">
        <v>9</v>
      </c>
      <c r="M111" s="26"/>
    </row>
    <row r="112" spans="2:13" ht="16.149999999999999" customHeight="1" x14ac:dyDescent="0.4">
      <c r="B112" s="27"/>
      <c r="C112" s="130" t="s">
        <v>106</v>
      </c>
      <c r="D112" s="63"/>
      <c r="E112" s="64">
        <v>4</v>
      </c>
      <c r="F112" s="29" t="s">
        <v>83</v>
      </c>
      <c r="G112" s="95"/>
      <c r="H112" s="31"/>
      <c r="I112" s="39"/>
      <c r="J112" s="83"/>
      <c r="L112" s="3">
        <v>10</v>
      </c>
      <c r="M112" s="26"/>
    </row>
    <row r="113" spans="2:13" ht="16.149999999999999" customHeight="1" x14ac:dyDescent="0.4">
      <c r="B113" s="35"/>
      <c r="C113" s="79" t="s">
        <v>176</v>
      </c>
      <c r="D113" s="86" t="s">
        <v>177</v>
      </c>
      <c r="E113" s="61"/>
      <c r="F113" s="36"/>
      <c r="G113" s="35"/>
      <c r="H113" s="25"/>
      <c r="I113" s="42"/>
      <c r="J113" s="43"/>
      <c r="L113" s="3">
        <v>11</v>
      </c>
      <c r="M113" s="26"/>
    </row>
    <row r="114" spans="2:13" ht="16.149999999999999" customHeight="1" x14ac:dyDescent="0.4">
      <c r="B114" s="27"/>
      <c r="C114" s="130" t="s">
        <v>178</v>
      </c>
      <c r="D114" s="63"/>
      <c r="E114" s="64">
        <v>4</v>
      </c>
      <c r="F114" s="29" t="s">
        <v>83</v>
      </c>
      <c r="G114" s="95"/>
      <c r="H114" s="31"/>
      <c r="I114" s="39"/>
      <c r="J114" s="40"/>
      <c r="L114" s="3">
        <v>12</v>
      </c>
      <c r="M114" s="26"/>
    </row>
    <row r="115" spans="2:13" ht="15.6" customHeight="1" x14ac:dyDescent="0.4">
      <c r="B115" s="97"/>
      <c r="C115" s="154"/>
      <c r="D115" s="79"/>
      <c r="E115" s="61"/>
      <c r="F115" s="23"/>
      <c r="G115" s="94"/>
      <c r="H115" s="25"/>
      <c r="I115" s="85"/>
      <c r="J115" s="43"/>
      <c r="L115" s="3">
        <v>13</v>
      </c>
      <c r="M115" s="26"/>
    </row>
    <row r="116" spans="2:13" ht="16.149999999999999" customHeight="1" x14ac:dyDescent="0.4">
      <c r="B116" s="128"/>
      <c r="C116" s="46" t="s">
        <v>66</v>
      </c>
      <c r="D116" s="121"/>
      <c r="E116" s="64"/>
      <c r="F116" s="29"/>
      <c r="G116" s="95"/>
      <c r="H116" s="31"/>
      <c r="I116" s="39"/>
      <c r="J116" s="40"/>
      <c r="L116" s="3">
        <v>14</v>
      </c>
      <c r="M116" s="26"/>
    </row>
    <row r="117" spans="2:13" ht="16.149999999999999" customHeight="1" x14ac:dyDescent="0.4">
      <c r="B117" s="97"/>
      <c r="C117" s="86"/>
      <c r="D117" s="35"/>
      <c r="E117" s="61"/>
      <c r="F117" s="23"/>
      <c r="G117" s="94"/>
      <c r="H117" s="25"/>
      <c r="I117" s="44"/>
      <c r="J117" s="37"/>
      <c r="L117" s="3">
        <v>15</v>
      </c>
      <c r="M117" s="26"/>
    </row>
    <row r="118" spans="2:13" ht="16.149999999999999" customHeight="1" x14ac:dyDescent="0.4">
      <c r="B118" s="128"/>
      <c r="C118" s="27"/>
      <c r="D118" s="63"/>
      <c r="E118" s="64"/>
      <c r="F118" s="29"/>
      <c r="G118" s="95"/>
      <c r="H118" s="31"/>
      <c r="I118" s="39"/>
      <c r="J118" s="40"/>
      <c r="L118" s="3">
        <v>16</v>
      </c>
      <c r="M118" s="26"/>
    </row>
    <row r="119" spans="2:13" ht="16.149999999999999" customHeight="1" x14ac:dyDescent="0.4">
      <c r="B119" s="7"/>
      <c r="C119" s="79"/>
      <c r="D119" s="86"/>
      <c r="E119" s="61"/>
      <c r="F119" s="36"/>
      <c r="G119" s="94"/>
      <c r="H119" s="25"/>
      <c r="I119" s="47"/>
      <c r="J119" s="43"/>
      <c r="L119" s="3">
        <v>17</v>
      </c>
      <c r="M119" s="26"/>
    </row>
    <row r="120" spans="2:13" ht="16.149999999999999" customHeight="1" x14ac:dyDescent="0.4">
      <c r="B120" s="27"/>
      <c r="C120" s="130"/>
      <c r="D120" s="63"/>
      <c r="E120" s="64"/>
      <c r="F120" s="29"/>
      <c r="G120" s="95"/>
      <c r="H120" s="31"/>
      <c r="I120" s="39"/>
      <c r="J120" s="40"/>
      <c r="L120" s="3">
        <v>18</v>
      </c>
      <c r="M120" s="26"/>
    </row>
    <row r="121" spans="2:13" ht="16.149999999999999" customHeight="1" x14ac:dyDescent="0.4">
      <c r="B121" s="7"/>
      <c r="C121" s="79"/>
      <c r="D121" s="86"/>
      <c r="E121" s="61"/>
      <c r="F121" s="36"/>
      <c r="G121" s="94"/>
      <c r="H121" s="25"/>
      <c r="I121" s="47"/>
      <c r="J121" s="37"/>
      <c r="L121" s="3">
        <v>19</v>
      </c>
      <c r="M121" s="26"/>
    </row>
    <row r="122" spans="2:13" ht="16.149999999999999" customHeight="1" x14ac:dyDescent="0.4">
      <c r="B122" s="27"/>
      <c r="C122" s="130"/>
      <c r="D122" s="63"/>
      <c r="E122" s="64"/>
      <c r="F122" s="29"/>
      <c r="G122" s="95"/>
      <c r="H122" s="31"/>
      <c r="I122" s="39"/>
      <c r="J122" s="40"/>
      <c r="L122" s="3">
        <v>20</v>
      </c>
      <c r="M122" s="26"/>
    </row>
    <row r="123" spans="2:13" ht="16.149999999999999" customHeight="1" x14ac:dyDescent="0.4">
      <c r="B123" s="35"/>
      <c r="C123" s="79"/>
      <c r="D123" s="86"/>
      <c r="E123" s="61"/>
      <c r="F123" s="36"/>
      <c r="G123" s="94"/>
      <c r="H123" s="25"/>
      <c r="I123" s="47"/>
      <c r="J123" s="37"/>
      <c r="L123" s="3">
        <v>21</v>
      </c>
      <c r="M123" s="26"/>
    </row>
    <row r="124" spans="2:13" ht="16.149999999999999" customHeight="1" x14ac:dyDescent="0.4">
      <c r="B124" s="27"/>
      <c r="C124" s="130"/>
      <c r="D124" s="63"/>
      <c r="E124" s="64"/>
      <c r="F124" s="29"/>
      <c r="G124" s="95"/>
      <c r="H124" s="31"/>
      <c r="I124" s="39"/>
      <c r="J124" s="40"/>
      <c r="L124" s="3">
        <v>22</v>
      </c>
      <c r="M124" s="26"/>
    </row>
    <row r="125" spans="2:13" s="58" customFormat="1" ht="16.149999999999999" customHeight="1" x14ac:dyDescent="0.4">
      <c r="B125" s="97"/>
      <c r="C125" s="154"/>
      <c r="D125" s="79"/>
      <c r="E125" s="61"/>
      <c r="F125" s="23"/>
      <c r="G125" s="94"/>
      <c r="H125" s="25"/>
      <c r="I125" s="395"/>
      <c r="J125" s="396"/>
      <c r="K125" s="1"/>
      <c r="L125" s="3">
        <v>23</v>
      </c>
      <c r="M125" s="26"/>
    </row>
    <row r="126" spans="2:13" s="58" customFormat="1" ht="16.149999999999999" customHeight="1" x14ac:dyDescent="0.4">
      <c r="B126" s="128"/>
      <c r="C126" s="46"/>
      <c r="D126" s="121"/>
      <c r="E126" s="64"/>
      <c r="F126" s="29"/>
      <c r="G126" s="95"/>
      <c r="H126" s="31"/>
      <c r="I126" s="39"/>
      <c r="J126" s="40"/>
      <c r="K126" s="1"/>
      <c r="L126" s="3">
        <v>24</v>
      </c>
      <c r="M126" s="26"/>
    </row>
    <row r="127" spans="2:13" s="58" customFormat="1" ht="16.149999999999999" customHeight="1" x14ac:dyDescent="0.4">
      <c r="B127" s="60"/>
      <c r="C127" s="154"/>
      <c r="D127" s="61"/>
      <c r="E127" s="23"/>
      <c r="F127" s="36"/>
      <c r="G127" s="94"/>
      <c r="H127" s="25"/>
      <c r="I127" s="85"/>
      <c r="J127" s="37"/>
      <c r="K127" s="1"/>
      <c r="L127" s="3">
        <v>25</v>
      </c>
      <c r="M127" s="26"/>
    </row>
    <row r="128" spans="2:13" s="58" customFormat="1" ht="16.149999999999999" customHeight="1" x14ac:dyDescent="0.4">
      <c r="B128" s="27"/>
      <c r="C128" s="46"/>
      <c r="D128" s="64"/>
      <c r="E128" s="213"/>
      <c r="F128" s="29"/>
      <c r="G128" s="95"/>
      <c r="H128" s="31"/>
      <c r="I128" s="39"/>
      <c r="J128" s="37"/>
      <c r="K128" s="1"/>
      <c r="L128" s="3">
        <v>26</v>
      </c>
      <c r="M128" s="26"/>
    </row>
    <row r="129" spans="2:13" s="58" customFormat="1" ht="16.149999999999999" customHeight="1" x14ac:dyDescent="0.4">
      <c r="B129" s="45"/>
      <c r="C129" s="154"/>
      <c r="D129" s="35"/>
      <c r="E129" s="61"/>
      <c r="F129" s="35"/>
      <c r="G129" s="94"/>
      <c r="H129" s="25"/>
      <c r="I129" s="42"/>
      <c r="J129" s="50"/>
      <c r="K129" s="1"/>
      <c r="L129" s="3">
        <v>27</v>
      </c>
      <c r="M129" s="26"/>
    </row>
    <row r="130" spans="2:13" s="58" customFormat="1" ht="16.149999999999999" customHeight="1" x14ac:dyDescent="0.4">
      <c r="B130" s="46"/>
      <c r="C130" s="46"/>
      <c r="D130" s="63"/>
      <c r="E130" s="64"/>
      <c r="F130" s="29"/>
      <c r="G130" s="95"/>
      <c r="H130" s="31"/>
      <c r="I130" s="39"/>
      <c r="J130" s="52"/>
      <c r="K130" s="1"/>
      <c r="L130" s="3">
        <v>28</v>
      </c>
      <c r="M130" s="26"/>
    </row>
    <row r="131" spans="2:13" s="58" customFormat="1" ht="16.149999999999999" customHeight="1" x14ac:dyDescent="0.4">
      <c r="B131" s="7"/>
      <c r="C131" s="154"/>
      <c r="D131" s="35"/>
      <c r="E131" s="61"/>
      <c r="F131" s="35"/>
      <c r="G131" s="35"/>
      <c r="H131" s="25"/>
      <c r="I131" s="54"/>
      <c r="J131" s="80"/>
      <c r="K131" s="1"/>
      <c r="L131" s="3">
        <v>29</v>
      </c>
      <c r="M131" s="26"/>
    </row>
    <row r="132" spans="2:13" s="58" customFormat="1" ht="16.149999999999999" customHeight="1" x14ac:dyDescent="0.4">
      <c r="B132" s="27"/>
      <c r="C132" s="46"/>
      <c r="D132" s="63"/>
      <c r="E132" s="64"/>
      <c r="F132" s="29"/>
      <c r="G132" s="29"/>
      <c r="H132" s="31"/>
      <c r="I132" s="39"/>
      <c r="J132" s="83"/>
      <c r="K132" s="1"/>
      <c r="L132" s="3">
        <v>30</v>
      </c>
      <c r="M132" s="26"/>
    </row>
    <row r="133" spans="2:13" s="3" customFormat="1" ht="24" customHeight="1" x14ac:dyDescent="0.4">
      <c r="B133" s="1" t="s">
        <v>128</v>
      </c>
      <c r="C133" s="1"/>
      <c r="D133" s="1"/>
      <c r="E133" s="2"/>
      <c r="H133" s="4"/>
      <c r="I133" s="4"/>
      <c r="J133" s="1"/>
      <c r="L133" s="57"/>
      <c r="M133" s="57"/>
    </row>
    <row r="134" spans="2:13" ht="24.75" customHeight="1" x14ac:dyDescent="0.4">
      <c r="B134" s="228" t="s">
        <v>766</v>
      </c>
      <c r="C134" s="8"/>
      <c r="D134" s="8"/>
      <c r="E134" s="9"/>
      <c r="F134" s="10"/>
      <c r="G134" s="10"/>
      <c r="H134" s="10"/>
      <c r="I134" s="10"/>
      <c r="J134" s="13"/>
      <c r="L134" s="3"/>
      <c r="M134" s="26"/>
    </row>
    <row r="135" spans="2:13" s="3" customFormat="1" ht="24" customHeight="1" x14ac:dyDescent="0.4">
      <c r="B135" s="14" t="s">
        <v>50</v>
      </c>
      <c r="C135" s="389" t="s">
        <v>51</v>
      </c>
      <c r="D135" s="390"/>
      <c r="E135" s="16" t="s">
        <v>218</v>
      </c>
      <c r="F135" s="17" t="s">
        <v>4</v>
      </c>
      <c r="G135" s="17" t="s">
        <v>5</v>
      </c>
      <c r="H135" s="18" t="s">
        <v>6</v>
      </c>
      <c r="I135" s="389" t="s">
        <v>7</v>
      </c>
      <c r="J135" s="390"/>
      <c r="L135" s="57"/>
      <c r="M135" s="57"/>
    </row>
    <row r="136" spans="2:13" ht="15.6" customHeight="1" x14ac:dyDescent="0.4">
      <c r="B136" s="20" t="s">
        <v>179</v>
      </c>
      <c r="C136" s="35"/>
      <c r="D136" s="35"/>
      <c r="E136" s="171"/>
      <c r="F136" s="23"/>
      <c r="G136" s="35"/>
      <c r="H136" s="25"/>
      <c r="I136" s="42"/>
      <c r="J136" s="50"/>
      <c r="L136" s="3">
        <v>1</v>
      </c>
      <c r="M136" s="26"/>
    </row>
    <row r="137" spans="2:13" ht="15.6" customHeight="1" x14ac:dyDescent="0.4">
      <c r="B137" s="27"/>
      <c r="C137" s="63"/>
      <c r="D137" s="63"/>
      <c r="E137" s="172"/>
      <c r="F137" s="131"/>
      <c r="G137" s="29"/>
      <c r="H137" s="31"/>
      <c r="I137" s="39"/>
      <c r="J137" s="52"/>
      <c r="L137" s="3">
        <v>2</v>
      </c>
      <c r="M137" s="26"/>
    </row>
    <row r="138" spans="2:13" ht="15.6" customHeight="1" x14ac:dyDescent="0.4">
      <c r="B138" s="20"/>
      <c r="C138" s="20" t="s">
        <v>180</v>
      </c>
      <c r="D138" s="86" t="s">
        <v>181</v>
      </c>
      <c r="E138" s="173"/>
      <c r="F138" s="23"/>
      <c r="G138" s="24"/>
      <c r="H138" s="25"/>
      <c r="I138" s="47"/>
      <c r="J138" s="50"/>
      <c r="L138" s="3">
        <v>3</v>
      </c>
      <c r="M138" s="26"/>
    </row>
    <row r="139" spans="2:13" ht="15.6" customHeight="1" x14ac:dyDescent="0.4">
      <c r="B139" s="27"/>
      <c r="C139" s="27"/>
      <c r="D139" s="38" t="s">
        <v>318</v>
      </c>
      <c r="E139" s="64">
        <v>50.9</v>
      </c>
      <c r="F139" s="131" t="s">
        <v>183</v>
      </c>
      <c r="G139" s="95"/>
      <c r="H139" s="31"/>
      <c r="I139" s="39"/>
      <c r="J139" s="52"/>
      <c r="L139" s="3">
        <v>4</v>
      </c>
      <c r="M139" s="26"/>
    </row>
    <row r="140" spans="2:13" ht="15.6" customHeight="1" x14ac:dyDescent="0.4">
      <c r="B140" s="97"/>
      <c r="C140" s="20" t="s">
        <v>184</v>
      </c>
      <c r="D140" s="86" t="s">
        <v>185</v>
      </c>
      <c r="E140" s="173"/>
      <c r="F140" s="23"/>
      <c r="G140" s="24"/>
      <c r="H140" s="25"/>
      <c r="I140" s="47"/>
      <c r="J140" s="174"/>
      <c r="L140" s="3">
        <v>5</v>
      </c>
      <c r="M140" s="26"/>
    </row>
    <row r="141" spans="2:13" s="58" customFormat="1" ht="15.6" customHeight="1" x14ac:dyDescent="0.4">
      <c r="B141" s="128"/>
      <c r="C141" s="27"/>
      <c r="D141" s="38"/>
      <c r="E141" s="64">
        <v>47.8</v>
      </c>
      <c r="F141" s="131" t="s">
        <v>183</v>
      </c>
      <c r="G141" s="95"/>
      <c r="H141" s="31"/>
      <c r="I141" s="181"/>
      <c r="J141" s="175"/>
      <c r="K141" s="1"/>
      <c r="L141" s="3">
        <v>6</v>
      </c>
      <c r="M141" s="26"/>
    </row>
    <row r="142" spans="2:13" ht="15.6" customHeight="1" x14ac:dyDescent="0.4">
      <c r="B142" s="97"/>
      <c r="C142" s="20" t="s">
        <v>184</v>
      </c>
      <c r="D142" s="188" t="s">
        <v>230</v>
      </c>
      <c r="E142" s="173"/>
      <c r="F142" s="23"/>
      <c r="G142" s="24"/>
      <c r="H142" s="25"/>
      <c r="I142" s="47"/>
      <c r="J142" s="174"/>
      <c r="L142" s="3">
        <v>7</v>
      </c>
      <c r="M142" s="26"/>
    </row>
    <row r="143" spans="2:13" s="58" customFormat="1" ht="15.6" customHeight="1" x14ac:dyDescent="0.4">
      <c r="B143" s="128"/>
      <c r="C143" s="27"/>
      <c r="D143" s="38"/>
      <c r="E143" s="64">
        <v>31.6</v>
      </c>
      <c r="F143" s="131" t="s">
        <v>183</v>
      </c>
      <c r="G143" s="95"/>
      <c r="H143" s="31"/>
      <c r="I143" s="181"/>
      <c r="J143" s="175"/>
      <c r="K143" s="1"/>
      <c r="L143" s="3">
        <v>8</v>
      </c>
      <c r="M143" s="26"/>
    </row>
    <row r="144" spans="2:13" ht="15.6" customHeight="1" x14ac:dyDescent="0.4">
      <c r="B144" s="97"/>
      <c r="C144" s="79" t="s">
        <v>187</v>
      </c>
      <c r="D144" s="79"/>
      <c r="E144" s="173"/>
      <c r="F144" s="23"/>
      <c r="G144" s="24"/>
      <c r="H144" s="25"/>
      <c r="I144" s="47"/>
      <c r="J144" s="174"/>
      <c r="L144" s="3">
        <v>9</v>
      </c>
      <c r="M144" s="26"/>
    </row>
    <row r="145" spans="2:13" s="58" customFormat="1" ht="15.6" customHeight="1" x14ac:dyDescent="0.4">
      <c r="B145" s="128"/>
      <c r="C145" s="38"/>
      <c r="D145" s="63"/>
      <c r="E145" s="64">
        <f>E141+E143</f>
        <v>79.400000000000006</v>
      </c>
      <c r="F145" s="131" t="s">
        <v>183</v>
      </c>
      <c r="G145" s="95"/>
      <c r="H145" s="31"/>
      <c r="I145" s="181"/>
      <c r="J145" s="175"/>
      <c r="K145" s="1"/>
      <c r="L145" s="3">
        <v>10</v>
      </c>
      <c r="M145" s="26"/>
    </row>
    <row r="146" spans="2:13" s="58" customFormat="1" ht="15.6" customHeight="1" x14ac:dyDescent="0.4">
      <c r="B146" s="97"/>
      <c r="C146" s="20" t="s">
        <v>188</v>
      </c>
      <c r="D146" s="188" t="s">
        <v>189</v>
      </c>
      <c r="E146" s="173"/>
      <c r="F146" s="36"/>
      <c r="G146" s="24"/>
      <c r="H146" s="25"/>
      <c r="I146" s="179"/>
      <c r="J146" s="174"/>
      <c r="K146" s="1"/>
      <c r="L146" s="3">
        <v>11</v>
      </c>
      <c r="M146" s="26"/>
    </row>
    <row r="147" spans="2:13" s="58" customFormat="1" ht="15.6" customHeight="1" x14ac:dyDescent="0.4">
      <c r="B147" s="27"/>
      <c r="C147" s="27"/>
      <c r="D147" s="38"/>
      <c r="E147" s="64">
        <f>E145</f>
        <v>79.400000000000006</v>
      </c>
      <c r="F147" s="131" t="s">
        <v>183</v>
      </c>
      <c r="G147" s="95"/>
      <c r="H147" s="31"/>
      <c r="I147" s="181"/>
      <c r="J147" s="175"/>
      <c r="K147" s="1"/>
      <c r="L147" s="3">
        <v>12</v>
      </c>
      <c r="M147" s="26"/>
    </row>
    <row r="148" spans="2:13" s="58" customFormat="1" ht="15.6" customHeight="1" x14ac:dyDescent="0.4">
      <c r="B148" s="21"/>
      <c r="C148" s="20" t="s">
        <v>192</v>
      </c>
      <c r="D148" s="188" t="s">
        <v>318</v>
      </c>
      <c r="E148" s="173"/>
      <c r="F148" s="23"/>
      <c r="G148" s="24"/>
      <c r="H148" s="25"/>
      <c r="I148" s="179"/>
      <c r="J148" s="180"/>
      <c r="K148" s="1"/>
      <c r="L148" s="3">
        <v>13</v>
      </c>
      <c r="M148" s="26"/>
    </row>
    <row r="149" spans="2:13" s="58" customFormat="1" ht="15.6" customHeight="1" x14ac:dyDescent="0.4">
      <c r="B149" s="21"/>
      <c r="C149" s="27" t="s">
        <v>191</v>
      </c>
      <c r="D149" s="38"/>
      <c r="E149" s="64">
        <f>E151-E139-0.1</f>
        <v>121</v>
      </c>
      <c r="F149" s="131" t="s">
        <v>183</v>
      </c>
      <c r="G149" s="95"/>
      <c r="H149" s="31"/>
      <c r="I149" s="181"/>
      <c r="J149" s="175"/>
      <c r="K149" s="1"/>
      <c r="L149" s="3">
        <v>14</v>
      </c>
      <c r="M149" s="26"/>
    </row>
    <row r="150" spans="2:13" s="58" customFormat="1" ht="15.6" customHeight="1" x14ac:dyDescent="0.4">
      <c r="B150" s="97"/>
      <c r="C150" s="20" t="s">
        <v>193</v>
      </c>
      <c r="D150" s="188"/>
      <c r="E150" s="173"/>
      <c r="F150" s="23"/>
      <c r="G150" s="24"/>
      <c r="H150" s="25"/>
      <c r="I150" s="179"/>
      <c r="J150" s="180"/>
      <c r="K150" s="1"/>
      <c r="L150" s="3">
        <v>15</v>
      </c>
      <c r="M150" s="26"/>
    </row>
    <row r="151" spans="2:13" s="58" customFormat="1" ht="15.6" customHeight="1" x14ac:dyDescent="0.4">
      <c r="B151" s="27"/>
      <c r="C151" s="27"/>
      <c r="D151" s="38"/>
      <c r="E151" s="64">
        <v>172</v>
      </c>
      <c r="F151" s="131" t="s">
        <v>183</v>
      </c>
      <c r="G151" s="95"/>
      <c r="H151" s="31"/>
      <c r="I151" s="181"/>
      <c r="J151" s="175"/>
      <c r="K151" s="1"/>
      <c r="L151" s="3">
        <v>16</v>
      </c>
      <c r="M151" s="26"/>
    </row>
    <row r="152" spans="2:13" ht="15.6" customHeight="1" x14ac:dyDescent="0.4">
      <c r="B152" s="20"/>
      <c r="C152" s="20"/>
      <c r="D152" s="188"/>
      <c r="E152" s="173"/>
      <c r="F152" s="23"/>
      <c r="G152" s="178"/>
      <c r="H152" s="33"/>
      <c r="I152" s="153"/>
      <c r="J152" s="183"/>
      <c r="L152" s="3">
        <v>17</v>
      </c>
      <c r="M152" s="26"/>
    </row>
    <row r="153" spans="2:13" ht="15.6" customHeight="1" x14ac:dyDescent="0.4">
      <c r="B153" s="27"/>
      <c r="C153" s="27"/>
      <c r="D153" s="27"/>
      <c r="E153" s="64"/>
      <c r="F153" s="131"/>
      <c r="G153" s="65"/>
      <c r="H153" s="31"/>
      <c r="I153" s="84"/>
      <c r="J153" s="184"/>
      <c r="L153" s="3">
        <v>18</v>
      </c>
      <c r="M153" s="26"/>
    </row>
    <row r="154" spans="2:13" ht="15.6" customHeight="1" x14ac:dyDescent="0.4">
      <c r="B154" s="21"/>
      <c r="C154" s="21"/>
      <c r="D154" s="21"/>
      <c r="E154" s="71"/>
      <c r="F154" s="186"/>
      <c r="G154" s="178"/>
      <c r="H154" s="33"/>
      <c r="I154" s="153"/>
      <c r="J154" s="183"/>
      <c r="L154" s="3">
        <v>19</v>
      </c>
      <c r="M154" s="26"/>
    </row>
    <row r="155" spans="2:13" ht="15.6" customHeight="1" x14ac:dyDescent="0.4">
      <c r="B155" s="21"/>
      <c r="C155" s="21"/>
      <c r="D155" s="21"/>
      <c r="E155" s="71"/>
      <c r="F155" s="186"/>
      <c r="G155" s="178"/>
      <c r="H155" s="33"/>
      <c r="I155" s="153"/>
      <c r="J155" s="183"/>
      <c r="L155" s="3">
        <v>20</v>
      </c>
      <c r="M155" s="26"/>
    </row>
    <row r="156" spans="2:13" ht="15.6" customHeight="1" x14ac:dyDescent="0.4">
      <c r="B156" s="7"/>
      <c r="C156" s="7"/>
      <c r="D156" s="7"/>
      <c r="E156" s="61"/>
      <c r="F156" s="185"/>
      <c r="G156" s="66"/>
      <c r="H156" s="25"/>
      <c r="I156" s="49"/>
      <c r="J156" s="90"/>
      <c r="L156" s="3">
        <v>21</v>
      </c>
      <c r="M156" s="26"/>
    </row>
    <row r="157" spans="2:13" ht="15.6" customHeight="1" x14ac:dyDescent="0.4">
      <c r="B157" s="27"/>
      <c r="C157" s="27"/>
      <c r="D157" s="27"/>
      <c r="E157" s="64"/>
      <c r="F157" s="131"/>
      <c r="G157" s="65"/>
      <c r="H157" s="31"/>
      <c r="I157" s="84"/>
      <c r="J157" s="184"/>
      <c r="L157" s="3">
        <v>22</v>
      </c>
      <c r="M157" s="26"/>
    </row>
    <row r="158" spans="2:13" ht="15.6" customHeight="1" x14ac:dyDescent="0.4">
      <c r="B158" s="21"/>
      <c r="C158" s="21"/>
      <c r="D158" s="21"/>
      <c r="E158" s="71"/>
      <c r="F158" s="186"/>
      <c r="G158" s="178"/>
      <c r="H158" s="33"/>
      <c r="I158" s="153"/>
      <c r="J158" s="183"/>
      <c r="L158" s="3">
        <v>23</v>
      </c>
      <c r="M158" s="26"/>
    </row>
    <row r="159" spans="2:13" ht="15.6" customHeight="1" x14ac:dyDescent="0.4">
      <c r="B159" s="21"/>
      <c r="C159" s="21"/>
      <c r="D159" s="21"/>
      <c r="E159" s="71"/>
      <c r="F159" s="186"/>
      <c r="G159" s="65"/>
      <c r="H159" s="31"/>
      <c r="I159" s="84"/>
      <c r="J159" s="184"/>
      <c r="L159" s="3">
        <v>24</v>
      </c>
      <c r="M159" s="26"/>
    </row>
    <row r="160" spans="2:13" ht="15.6" customHeight="1" x14ac:dyDescent="0.4">
      <c r="B160" s="20"/>
      <c r="C160" s="20"/>
      <c r="D160" s="35"/>
      <c r="E160" s="173"/>
      <c r="F160" s="23"/>
      <c r="G160" s="67"/>
      <c r="H160" s="33"/>
      <c r="I160" s="44"/>
      <c r="J160" s="55"/>
      <c r="L160" s="3">
        <v>25</v>
      </c>
      <c r="M160" s="26"/>
    </row>
    <row r="161" spans="2:13" s="58" customFormat="1" ht="15.6" customHeight="1" x14ac:dyDescent="0.4">
      <c r="B161" s="27"/>
      <c r="C161" s="27"/>
      <c r="D161" s="121"/>
      <c r="E161" s="64"/>
      <c r="F161" s="131"/>
      <c r="G161" s="65"/>
      <c r="H161" s="31"/>
      <c r="I161" s="39"/>
      <c r="J161" s="83"/>
      <c r="K161" s="1"/>
      <c r="L161" s="3">
        <v>26</v>
      </c>
      <c r="M161" s="26"/>
    </row>
    <row r="162" spans="2:13" s="58" customFormat="1" ht="15.6" customHeight="1" x14ac:dyDescent="0.4">
      <c r="B162" s="45"/>
      <c r="C162" s="20"/>
      <c r="D162" s="35"/>
      <c r="E162" s="173"/>
      <c r="F162" s="23"/>
      <c r="G162" s="24"/>
      <c r="H162" s="25"/>
      <c r="I162" s="53"/>
      <c r="J162" s="174"/>
      <c r="K162" s="1"/>
      <c r="L162" s="3">
        <v>27</v>
      </c>
      <c r="M162" s="26"/>
    </row>
    <row r="163" spans="2:13" s="58" customFormat="1" ht="15.6" customHeight="1" x14ac:dyDescent="0.4">
      <c r="B163" s="27"/>
      <c r="C163" s="27"/>
      <c r="D163" s="121"/>
      <c r="E163" s="64"/>
      <c r="F163" s="131"/>
      <c r="G163" s="65"/>
      <c r="H163" s="31"/>
      <c r="I163" s="51"/>
      <c r="J163" s="175"/>
      <c r="K163" s="1"/>
      <c r="L163" s="3">
        <v>28</v>
      </c>
      <c r="M163" s="26"/>
    </row>
    <row r="164" spans="2:13" s="58" customFormat="1" ht="15.6" customHeight="1" x14ac:dyDescent="0.4">
      <c r="B164" s="20"/>
      <c r="C164" s="20"/>
      <c r="D164" s="35"/>
      <c r="E164" s="173"/>
      <c r="F164" s="23"/>
      <c r="G164" s="24"/>
      <c r="H164" s="25"/>
      <c r="I164" s="54"/>
      <c r="J164" s="180"/>
      <c r="K164" s="1"/>
      <c r="L164" s="3">
        <v>29</v>
      </c>
      <c r="M164" s="26"/>
    </row>
    <row r="165" spans="2:13" s="58" customFormat="1" ht="15.6" customHeight="1" x14ac:dyDescent="0.4">
      <c r="B165" s="46" t="s">
        <v>62</v>
      </c>
      <c r="C165" s="27"/>
      <c r="D165" s="121"/>
      <c r="E165" s="64"/>
      <c r="F165" s="131"/>
      <c r="G165" s="65"/>
      <c r="H165" s="31"/>
      <c r="I165" s="187"/>
      <c r="J165" s="175"/>
      <c r="K165" s="1"/>
      <c r="L165" s="3">
        <v>30</v>
      </c>
      <c r="M165" s="26"/>
    </row>
    <row r="166" spans="2:13" s="3" customFormat="1" ht="24" customHeight="1" x14ac:dyDescent="0.4">
      <c r="B166" s="1" t="s">
        <v>128</v>
      </c>
      <c r="C166" s="1"/>
      <c r="D166" s="1"/>
      <c r="E166" s="2"/>
      <c r="H166" s="4"/>
      <c r="I166" s="4"/>
      <c r="J166" s="1"/>
      <c r="L166" s="57"/>
      <c r="M166" s="57"/>
    </row>
    <row r="167" spans="2:13" ht="24.75" customHeight="1" x14ac:dyDescent="0.4">
      <c r="B167" s="228" t="s">
        <v>767</v>
      </c>
      <c r="C167" s="8"/>
      <c r="D167" s="8"/>
      <c r="E167" s="9"/>
      <c r="F167" s="10"/>
      <c r="G167" s="8"/>
      <c r="H167" s="11"/>
      <c r="I167" s="12"/>
      <c r="J167" s="13"/>
      <c r="L167" s="3"/>
      <c r="M167" s="26"/>
    </row>
    <row r="168" spans="2:13" s="3" customFormat="1" ht="24" customHeight="1" x14ac:dyDescent="0.4">
      <c r="B168" s="14" t="s">
        <v>50</v>
      </c>
      <c r="C168" s="389" t="s">
        <v>51</v>
      </c>
      <c r="D168" s="390"/>
      <c r="E168" s="16" t="s">
        <v>218</v>
      </c>
      <c r="F168" s="17" t="s">
        <v>4</v>
      </c>
      <c r="G168" s="17" t="s">
        <v>5</v>
      </c>
      <c r="H168" s="18" t="s">
        <v>6</v>
      </c>
      <c r="I168" s="389" t="s">
        <v>7</v>
      </c>
      <c r="J168" s="390"/>
      <c r="L168" s="57"/>
      <c r="M168" s="57"/>
    </row>
    <row r="169" spans="2:13" ht="15.6" customHeight="1" x14ac:dyDescent="0.4">
      <c r="B169" s="176" t="s">
        <v>194</v>
      </c>
      <c r="C169" s="176"/>
      <c r="D169" s="188"/>
      <c r="E169" s="61"/>
      <c r="F169" s="160"/>
      <c r="G169" s="35"/>
      <c r="H169" s="25"/>
      <c r="I169" s="54"/>
      <c r="J169" s="50"/>
      <c r="L169" s="3">
        <v>1</v>
      </c>
      <c r="M169" s="26"/>
    </row>
    <row r="170" spans="2:13" ht="15.6" customHeight="1" x14ac:dyDescent="0.4">
      <c r="B170" s="27"/>
      <c r="C170" s="189"/>
      <c r="D170" s="190"/>
      <c r="E170" s="64"/>
      <c r="F170" s="191"/>
      <c r="G170" s="29"/>
      <c r="H170" s="31"/>
      <c r="I170" s="39"/>
      <c r="J170" s="52"/>
      <c r="L170" s="3">
        <v>2</v>
      </c>
      <c r="M170" s="26"/>
    </row>
    <row r="171" spans="2:13" ht="15.6" customHeight="1" x14ac:dyDescent="0.4">
      <c r="B171" s="176"/>
      <c r="C171" s="176" t="s">
        <v>195</v>
      </c>
      <c r="D171" s="188"/>
      <c r="E171" s="61"/>
      <c r="F171" s="160"/>
      <c r="G171" s="24"/>
      <c r="H171" s="25"/>
      <c r="I171" s="47"/>
      <c r="J171" s="50"/>
      <c r="L171" s="3">
        <v>3</v>
      </c>
      <c r="M171" s="26"/>
    </row>
    <row r="172" spans="2:13" ht="15.6" customHeight="1" x14ac:dyDescent="0.4">
      <c r="B172" s="27"/>
      <c r="C172" s="130" t="s">
        <v>196</v>
      </c>
      <c r="D172" s="190"/>
      <c r="E172" s="64">
        <v>1</v>
      </c>
      <c r="F172" s="29" t="s">
        <v>70</v>
      </c>
      <c r="G172" s="65"/>
      <c r="H172" s="31"/>
      <c r="I172" s="39"/>
      <c r="J172" s="52"/>
      <c r="L172" s="3">
        <v>4</v>
      </c>
      <c r="M172" s="26"/>
    </row>
    <row r="173" spans="2:13" ht="15.6" customHeight="1" x14ac:dyDescent="0.4">
      <c r="B173" s="176"/>
      <c r="C173" s="68" t="s">
        <v>197</v>
      </c>
      <c r="D173" s="188"/>
      <c r="E173" s="61"/>
      <c r="F173" s="160"/>
      <c r="G173" s="24"/>
      <c r="H173" s="25"/>
      <c r="I173" s="47"/>
      <c r="J173" s="174"/>
      <c r="L173" s="3">
        <v>5</v>
      </c>
      <c r="M173" s="26"/>
    </row>
    <row r="174" spans="2:13" s="58" customFormat="1" ht="15.6" customHeight="1" x14ac:dyDescent="0.4">
      <c r="B174" s="192"/>
      <c r="C174" s="130" t="s">
        <v>196</v>
      </c>
      <c r="D174" s="190"/>
      <c r="E174" s="64">
        <v>1</v>
      </c>
      <c r="F174" s="29" t="s">
        <v>70</v>
      </c>
      <c r="G174" s="65"/>
      <c r="H174" s="31"/>
      <c r="I174" s="39"/>
      <c r="J174" s="175"/>
      <c r="K174" s="1"/>
      <c r="L174" s="3">
        <v>6</v>
      </c>
      <c r="M174" s="26"/>
    </row>
    <row r="175" spans="2:13" ht="15.6" customHeight="1" x14ac:dyDescent="0.4">
      <c r="B175" s="154"/>
      <c r="C175" s="68" t="s">
        <v>319</v>
      </c>
      <c r="D175" s="194"/>
      <c r="E175" s="61"/>
      <c r="F175" s="160"/>
      <c r="G175" s="24"/>
      <c r="H175" s="25"/>
      <c r="I175" s="47"/>
      <c r="J175" s="174"/>
      <c r="L175" s="3">
        <v>7</v>
      </c>
      <c r="M175" s="26"/>
    </row>
    <row r="176" spans="2:13" s="58" customFormat="1" ht="15.6" customHeight="1" x14ac:dyDescent="0.4">
      <c r="B176" s="114"/>
      <c r="C176" s="130" t="s">
        <v>196</v>
      </c>
      <c r="D176" s="195"/>
      <c r="E176" s="64">
        <v>1</v>
      </c>
      <c r="F176" s="29" t="s">
        <v>70</v>
      </c>
      <c r="G176" s="65"/>
      <c r="H176" s="31"/>
      <c r="I176" s="39"/>
      <c r="J176" s="175"/>
      <c r="K176" s="1"/>
      <c r="L176" s="3">
        <v>8</v>
      </c>
      <c r="M176" s="26"/>
    </row>
    <row r="177" spans="2:13" ht="15.6" customHeight="1" x14ac:dyDescent="0.4">
      <c r="B177" s="176"/>
      <c r="C177" s="193" t="s">
        <v>232</v>
      </c>
      <c r="D177" s="194"/>
      <c r="E177" s="61"/>
      <c r="F177" s="160"/>
      <c r="G177" s="24"/>
      <c r="H177" s="25"/>
      <c r="I177" s="47"/>
      <c r="J177" s="174"/>
      <c r="L177" s="3">
        <v>9</v>
      </c>
      <c r="M177" s="26"/>
    </row>
    <row r="178" spans="2:13" s="58" customFormat="1" ht="15.6" customHeight="1" x14ac:dyDescent="0.4">
      <c r="B178" s="192"/>
      <c r="C178" s="130" t="s">
        <v>196</v>
      </c>
      <c r="D178" s="195"/>
      <c r="E178" s="64">
        <v>1</v>
      </c>
      <c r="F178" s="29" t="s">
        <v>70</v>
      </c>
      <c r="G178" s="65"/>
      <c r="H178" s="31"/>
      <c r="I178" s="39"/>
      <c r="J178" s="175"/>
      <c r="K178" s="1"/>
      <c r="L178" s="3">
        <v>10</v>
      </c>
      <c r="M178" s="26"/>
    </row>
    <row r="179" spans="2:13" s="58" customFormat="1" ht="15.6" customHeight="1" x14ac:dyDescent="0.4">
      <c r="B179" s="154"/>
      <c r="C179" s="20"/>
      <c r="D179" s="188"/>
      <c r="E179" s="61"/>
      <c r="F179" s="160"/>
      <c r="G179" s="24"/>
      <c r="H179" s="25"/>
      <c r="I179" s="47"/>
      <c r="J179" s="174"/>
      <c r="K179" s="1"/>
      <c r="L179" s="3">
        <v>11</v>
      </c>
      <c r="M179" s="26"/>
    </row>
    <row r="180" spans="2:13" s="58" customFormat="1" ht="15.6" customHeight="1" x14ac:dyDescent="0.4">
      <c r="B180" s="114"/>
      <c r="C180" s="27"/>
      <c r="D180" s="190"/>
      <c r="E180" s="64"/>
      <c r="F180" s="29"/>
      <c r="G180" s="65"/>
      <c r="H180" s="31"/>
      <c r="I180" s="39"/>
      <c r="J180" s="175"/>
      <c r="K180" s="1"/>
      <c r="L180" s="3">
        <v>12</v>
      </c>
      <c r="M180" s="26"/>
    </row>
    <row r="181" spans="2:13" s="58" customFormat="1" ht="15.6" customHeight="1" x14ac:dyDescent="0.4">
      <c r="B181" s="21"/>
      <c r="C181" s="45"/>
      <c r="D181" s="188"/>
      <c r="E181" s="61"/>
      <c r="F181" s="160"/>
      <c r="G181" s="24"/>
      <c r="H181" s="25"/>
      <c r="I181" s="47"/>
      <c r="J181" s="180"/>
      <c r="K181" s="1"/>
      <c r="L181" s="3">
        <v>13</v>
      </c>
      <c r="M181" s="26"/>
    </row>
    <row r="182" spans="2:13" s="58" customFormat="1" ht="15.6" customHeight="1" x14ac:dyDescent="0.4">
      <c r="B182" s="21"/>
      <c r="C182" s="27"/>
      <c r="D182" s="190"/>
      <c r="E182" s="64"/>
      <c r="F182" s="191"/>
      <c r="G182" s="65"/>
      <c r="H182" s="31"/>
      <c r="I182" s="39"/>
      <c r="J182" s="180"/>
      <c r="K182" s="1"/>
      <c r="L182" s="3">
        <v>14</v>
      </c>
      <c r="M182" s="26"/>
    </row>
    <row r="183" spans="2:13" s="58" customFormat="1" ht="15.6" customHeight="1" x14ac:dyDescent="0.15">
      <c r="B183" s="68"/>
      <c r="C183" s="196"/>
      <c r="D183" s="60"/>
      <c r="E183" s="173"/>
      <c r="F183" s="23"/>
      <c r="G183" s="24"/>
      <c r="H183" s="25"/>
      <c r="I183" s="44"/>
      <c r="J183" s="174"/>
      <c r="K183" s="1"/>
      <c r="L183" s="3">
        <v>15</v>
      </c>
      <c r="M183" s="26"/>
    </row>
    <row r="184" spans="2:13" s="58" customFormat="1" ht="15.6" customHeight="1" x14ac:dyDescent="0.4">
      <c r="B184" s="130"/>
      <c r="C184" s="130"/>
      <c r="D184" s="195"/>
      <c r="E184" s="64"/>
      <c r="F184" s="29"/>
      <c r="G184" s="65"/>
      <c r="H184" s="31"/>
      <c r="I184" s="39"/>
      <c r="J184" s="52"/>
      <c r="K184" s="1"/>
      <c r="L184" s="3">
        <v>16</v>
      </c>
      <c r="M184" s="26"/>
    </row>
    <row r="185" spans="2:13" ht="15.6" customHeight="1" x14ac:dyDescent="0.15">
      <c r="B185" s="154"/>
      <c r="C185" s="196"/>
      <c r="D185" s="60"/>
      <c r="E185" s="173"/>
      <c r="F185" s="23"/>
      <c r="G185" s="178"/>
      <c r="H185" s="33"/>
      <c r="I185" s="44"/>
      <c r="J185" s="55"/>
      <c r="L185" s="3">
        <v>17</v>
      </c>
      <c r="M185" s="26"/>
    </row>
    <row r="186" spans="2:13" ht="15.6" customHeight="1" x14ac:dyDescent="0.4">
      <c r="B186" s="114"/>
      <c r="C186" s="130"/>
      <c r="D186" s="195"/>
      <c r="E186" s="64"/>
      <c r="F186" s="29"/>
      <c r="G186" s="178"/>
      <c r="H186" s="31"/>
      <c r="I186" s="39"/>
      <c r="J186" s="52"/>
      <c r="L186" s="3">
        <v>18</v>
      </c>
      <c r="M186" s="26"/>
    </row>
    <row r="187" spans="2:13" ht="15.6" customHeight="1" x14ac:dyDescent="0.4">
      <c r="B187" s="68"/>
      <c r="C187" s="20"/>
      <c r="D187" s="197"/>
      <c r="E187" s="198"/>
      <c r="F187" s="23"/>
      <c r="G187" s="24"/>
      <c r="H187" s="33"/>
      <c r="I187" s="44"/>
      <c r="J187" s="55"/>
      <c r="L187" s="3">
        <v>19</v>
      </c>
      <c r="M187" s="26"/>
    </row>
    <row r="188" spans="2:13" s="58" customFormat="1" ht="15.6" customHeight="1" x14ac:dyDescent="0.4">
      <c r="B188" s="199"/>
      <c r="C188" s="130"/>
      <c r="D188" s="200"/>
      <c r="E188" s="64"/>
      <c r="F188" s="29"/>
      <c r="G188" s="65"/>
      <c r="H188" s="31"/>
      <c r="I188" s="39"/>
      <c r="J188" s="83"/>
      <c r="K188" s="1"/>
      <c r="L188" s="3">
        <v>20</v>
      </c>
      <c r="M188" s="26"/>
    </row>
    <row r="189" spans="2:13" s="58" customFormat="1" ht="15.6" customHeight="1" x14ac:dyDescent="0.4">
      <c r="B189" s="68"/>
      <c r="C189" s="20"/>
      <c r="D189" s="194"/>
      <c r="E189" s="201"/>
      <c r="F189" s="23"/>
      <c r="G189" s="24"/>
      <c r="H189" s="25"/>
      <c r="I189" s="53"/>
      <c r="J189" s="174"/>
      <c r="K189" s="1"/>
      <c r="L189" s="3">
        <v>21</v>
      </c>
      <c r="M189" s="26"/>
    </row>
    <row r="190" spans="2:13" s="58" customFormat="1" ht="15.6" customHeight="1" x14ac:dyDescent="0.4">
      <c r="B190" s="130"/>
      <c r="C190" s="69"/>
      <c r="D190" s="195"/>
      <c r="E190" s="202"/>
      <c r="F190" s="29"/>
      <c r="G190" s="65"/>
      <c r="H190" s="31"/>
      <c r="I190" s="51"/>
      <c r="J190" s="175"/>
      <c r="K190" s="1"/>
      <c r="L190" s="3">
        <v>22</v>
      </c>
      <c r="M190" s="26"/>
    </row>
    <row r="191" spans="2:13" s="58" customFormat="1" ht="15.6" customHeight="1" x14ac:dyDescent="0.4">
      <c r="B191" s="154"/>
      <c r="C191" s="20"/>
      <c r="D191" s="194"/>
      <c r="E191" s="61"/>
      <c r="F191" s="23"/>
      <c r="G191" s="24"/>
      <c r="H191" s="25"/>
      <c r="I191" s="54"/>
      <c r="J191" s="180"/>
      <c r="K191" s="1"/>
      <c r="L191" s="3">
        <v>23</v>
      </c>
      <c r="M191" s="26"/>
    </row>
    <row r="192" spans="2:13" s="58" customFormat="1" ht="15.6" customHeight="1" x14ac:dyDescent="0.4">
      <c r="B192" s="114"/>
      <c r="C192" s="27"/>
      <c r="D192" s="63"/>
      <c r="E192" s="64"/>
      <c r="F192" s="29"/>
      <c r="G192" s="65"/>
      <c r="H192" s="31"/>
      <c r="I192" s="54"/>
      <c r="J192" s="180"/>
      <c r="K192" s="1"/>
      <c r="L192" s="3">
        <v>24</v>
      </c>
      <c r="M192" s="26"/>
    </row>
    <row r="193" spans="2:13" s="58" customFormat="1" ht="15.6" customHeight="1" x14ac:dyDescent="0.4">
      <c r="B193" s="68"/>
      <c r="C193" s="20"/>
      <c r="D193" s="203"/>
      <c r="E193" s="198"/>
      <c r="F193" s="23"/>
      <c r="G193" s="24"/>
      <c r="H193" s="25"/>
      <c r="I193" s="53"/>
      <c r="J193" s="174"/>
      <c r="K193" s="1"/>
      <c r="L193" s="3">
        <v>25</v>
      </c>
      <c r="M193" s="26"/>
    </row>
    <row r="194" spans="2:13" s="58" customFormat="1" ht="15.6" customHeight="1" x14ac:dyDescent="0.4">
      <c r="B194" s="130"/>
      <c r="C194" s="69"/>
      <c r="D194" s="195"/>
      <c r="E194" s="64"/>
      <c r="F194" s="29"/>
      <c r="G194" s="65"/>
      <c r="H194" s="31"/>
      <c r="I194" s="39"/>
      <c r="J194" s="52"/>
      <c r="K194" s="1"/>
      <c r="L194" s="3">
        <v>26</v>
      </c>
      <c r="M194" s="26"/>
    </row>
    <row r="195" spans="2:13" ht="15.6" customHeight="1" x14ac:dyDescent="0.4">
      <c r="B195" s="154"/>
      <c r="C195" s="20"/>
      <c r="D195" s="197"/>
      <c r="E195" s="201"/>
      <c r="F195" s="23"/>
      <c r="G195" s="36"/>
      <c r="H195" s="33"/>
      <c r="I195" s="44"/>
      <c r="J195" s="55"/>
      <c r="L195" s="3">
        <v>27</v>
      </c>
      <c r="M195" s="26"/>
    </row>
    <row r="196" spans="2:13" ht="15.6" customHeight="1" x14ac:dyDescent="0.4">
      <c r="B196" s="114"/>
      <c r="C196" s="130"/>
      <c r="D196" s="200"/>
      <c r="E196" s="202"/>
      <c r="F196" s="29"/>
      <c r="G196" s="36"/>
      <c r="H196" s="33"/>
      <c r="I196" s="44"/>
      <c r="J196" s="55"/>
      <c r="L196" s="3">
        <v>28</v>
      </c>
      <c r="M196" s="26"/>
    </row>
    <row r="197" spans="2:13" ht="15.75" customHeight="1" x14ac:dyDescent="0.4">
      <c r="B197" s="45" t="s">
        <v>286</v>
      </c>
      <c r="C197" s="45"/>
      <c r="D197" s="35"/>
      <c r="E197" s="173"/>
      <c r="F197" s="23"/>
      <c r="G197" s="25"/>
      <c r="H197" s="25"/>
      <c r="I197" s="42"/>
      <c r="J197" s="50"/>
      <c r="L197" s="3">
        <v>29</v>
      </c>
    </row>
    <row r="198" spans="2:13" ht="15.75" customHeight="1" x14ac:dyDescent="0.4">
      <c r="B198" s="27"/>
      <c r="C198" s="27"/>
      <c r="D198" s="121"/>
      <c r="E198" s="64"/>
      <c r="F198" s="131"/>
      <c r="G198" s="30"/>
      <c r="H198" s="31"/>
      <c r="I198" s="39"/>
      <c r="J198" s="83"/>
      <c r="L198" s="57">
        <v>30</v>
      </c>
    </row>
    <row r="199" spans="2:13" s="3" customFormat="1" ht="24" customHeight="1" x14ac:dyDescent="0.4">
      <c r="B199" s="1" t="s">
        <v>128</v>
      </c>
      <c r="C199" s="1"/>
      <c r="D199" s="1"/>
      <c r="E199" s="2"/>
      <c r="H199" s="4"/>
      <c r="I199" s="4"/>
      <c r="J199" s="1"/>
      <c r="L199" s="57"/>
      <c r="M199" s="57"/>
    </row>
    <row r="200" spans="2:13" ht="24.75" customHeight="1" x14ac:dyDescent="0.4">
      <c r="B200" s="228" t="s">
        <v>767</v>
      </c>
      <c r="C200" s="8"/>
      <c r="D200" s="8"/>
      <c r="E200" s="9"/>
      <c r="F200" s="10"/>
      <c r="G200" s="10"/>
      <c r="H200" s="10"/>
      <c r="I200" s="10"/>
      <c r="J200" s="13"/>
      <c r="L200" s="3"/>
      <c r="M200" s="26"/>
    </row>
    <row r="201" spans="2:13" s="3" customFormat="1" ht="24" customHeight="1" x14ac:dyDescent="0.4">
      <c r="B201" s="14" t="s">
        <v>50</v>
      </c>
      <c r="C201" s="389" t="s">
        <v>51</v>
      </c>
      <c r="D201" s="390"/>
      <c r="E201" s="16" t="s">
        <v>218</v>
      </c>
      <c r="F201" s="17" t="s">
        <v>4</v>
      </c>
      <c r="G201" s="17" t="s">
        <v>5</v>
      </c>
      <c r="H201" s="18" t="s">
        <v>6</v>
      </c>
      <c r="I201" s="389" t="s">
        <v>7</v>
      </c>
      <c r="J201" s="390"/>
      <c r="L201" s="57"/>
      <c r="M201" s="57"/>
    </row>
    <row r="202" spans="2:13" ht="15.6" customHeight="1" x14ac:dyDescent="0.4">
      <c r="B202" s="176" t="s">
        <v>195</v>
      </c>
      <c r="C202" s="176"/>
      <c r="D202" s="188"/>
      <c r="E202" s="61"/>
      <c r="F202" s="160"/>
      <c r="G202" s="24"/>
      <c r="H202" s="25"/>
      <c r="I202" s="47"/>
      <c r="J202" s="50"/>
      <c r="L202" s="3">
        <v>1</v>
      </c>
      <c r="M202" s="26"/>
    </row>
    <row r="203" spans="2:13" ht="15.6" customHeight="1" x14ac:dyDescent="0.4">
      <c r="B203" s="27"/>
      <c r="C203" s="189"/>
      <c r="D203" s="190"/>
      <c r="E203" s="64"/>
      <c r="F203" s="29"/>
      <c r="G203" s="65"/>
      <c r="H203" s="31"/>
      <c r="I203" s="39"/>
      <c r="J203" s="52"/>
      <c r="L203" s="3">
        <v>2</v>
      </c>
      <c r="M203" s="26"/>
    </row>
    <row r="204" spans="2:13" ht="15.6" customHeight="1" x14ac:dyDescent="0.4">
      <c r="B204" s="176"/>
      <c r="C204" s="35" t="s">
        <v>320</v>
      </c>
      <c r="D204" s="35" t="s">
        <v>321</v>
      </c>
      <c r="E204" s="173"/>
      <c r="F204" s="23"/>
      <c r="G204" s="24"/>
      <c r="H204" s="25"/>
      <c r="I204" s="47"/>
      <c r="J204" s="174"/>
      <c r="L204" s="3">
        <v>3</v>
      </c>
      <c r="M204" s="26"/>
    </row>
    <row r="205" spans="2:13" s="58" customFormat="1" ht="15.6" customHeight="1" x14ac:dyDescent="0.4">
      <c r="B205" s="192"/>
      <c r="C205" s="27"/>
      <c r="D205" s="227"/>
      <c r="E205" s="64">
        <v>120</v>
      </c>
      <c r="F205" s="131" t="s">
        <v>322</v>
      </c>
      <c r="G205" s="95"/>
      <c r="H205" s="31"/>
      <c r="I205" s="39"/>
      <c r="J205" s="175"/>
      <c r="K205" s="1"/>
      <c r="L205" s="3">
        <v>4</v>
      </c>
      <c r="M205" s="26"/>
    </row>
    <row r="206" spans="2:13" ht="15.6" customHeight="1" x14ac:dyDescent="0.4">
      <c r="B206" s="154"/>
      <c r="C206" s="20" t="s">
        <v>184</v>
      </c>
      <c r="D206" s="21" t="s">
        <v>323</v>
      </c>
      <c r="E206" s="71"/>
      <c r="F206" s="23"/>
      <c r="G206" s="24"/>
      <c r="H206" s="25"/>
      <c r="I206" s="47"/>
      <c r="J206" s="174"/>
      <c r="L206" s="3">
        <v>5</v>
      </c>
      <c r="M206" s="26"/>
    </row>
    <row r="207" spans="2:13" s="58" customFormat="1" ht="15.6" customHeight="1" x14ac:dyDescent="0.4">
      <c r="B207" s="114"/>
      <c r="C207" s="27"/>
      <c r="D207" s="21"/>
      <c r="E207" s="71">
        <v>11.9</v>
      </c>
      <c r="F207" s="131" t="s">
        <v>183</v>
      </c>
      <c r="G207" s="95"/>
      <c r="H207" s="31"/>
      <c r="I207" s="39"/>
      <c r="J207" s="175"/>
      <c r="K207" s="1"/>
      <c r="L207" s="3">
        <v>6</v>
      </c>
      <c r="M207" s="26"/>
    </row>
    <row r="208" spans="2:13" ht="15.6" customHeight="1" x14ac:dyDescent="0.4">
      <c r="B208" s="204"/>
      <c r="C208" s="20" t="s">
        <v>184</v>
      </c>
      <c r="D208" s="79" t="s">
        <v>324</v>
      </c>
      <c r="E208" s="173"/>
      <c r="F208" s="23"/>
      <c r="G208" s="24"/>
      <c r="H208" s="25"/>
      <c r="I208" s="47"/>
      <c r="J208" s="174"/>
      <c r="L208" s="3">
        <v>7</v>
      </c>
      <c r="M208" s="26"/>
    </row>
    <row r="209" spans="2:13" s="58" customFormat="1" ht="15.6" customHeight="1" x14ac:dyDescent="0.4">
      <c r="B209" s="204"/>
      <c r="C209" s="27"/>
      <c r="D209" s="63" t="s">
        <v>325</v>
      </c>
      <c r="E209" s="64">
        <v>30.7</v>
      </c>
      <c r="F209" s="131" t="s">
        <v>183</v>
      </c>
      <c r="G209" s="95"/>
      <c r="H209" s="31"/>
      <c r="I209" s="39"/>
      <c r="J209" s="175"/>
      <c r="K209" s="1"/>
      <c r="L209" s="3">
        <v>8</v>
      </c>
      <c r="M209" s="26"/>
    </row>
    <row r="210" spans="2:13" s="58" customFormat="1" ht="15.6" customHeight="1" x14ac:dyDescent="0.4">
      <c r="B210" s="176"/>
      <c r="C210" s="79" t="s">
        <v>187</v>
      </c>
      <c r="D210" s="79"/>
      <c r="E210" s="173"/>
      <c r="F210" s="23"/>
      <c r="G210" s="24"/>
      <c r="H210" s="25"/>
      <c r="I210" s="47"/>
      <c r="J210" s="174"/>
      <c r="K210" s="1"/>
      <c r="L210" s="3">
        <v>9</v>
      </c>
      <c r="M210" s="26"/>
    </row>
    <row r="211" spans="2:13" s="58" customFormat="1" ht="15.6" customHeight="1" x14ac:dyDescent="0.4">
      <c r="B211" s="192"/>
      <c r="C211" s="38"/>
      <c r="D211" s="63"/>
      <c r="E211" s="64">
        <f>E207+E209</f>
        <v>42.6</v>
      </c>
      <c r="F211" s="131" t="s">
        <v>183</v>
      </c>
      <c r="G211" s="95"/>
      <c r="H211" s="31"/>
      <c r="I211" s="181"/>
      <c r="J211" s="175"/>
      <c r="K211" s="1"/>
      <c r="L211" s="3">
        <v>10</v>
      </c>
      <c r="M211" s="26"/>
    </row>
    <row r="212" spans="2:13" s="58" customFormat="1" ht="15.6" customHeight="1" x14ac:dyDescent="0.4">
      <c r="B212" s="154"/>
      <c r="C212" s="20" t="s">
        <v>188</v>
      </c>
      <c r="D212" s="176" t="s">
        <v>189</v>
      </c>
      <c r="E212" s="173"/>
      <c r="F212" s="36"/>
      <c r="G212" s="24"/>
      <c r="H212" s="25"/>
      <c r="I212" s="179"/>
      <c r="J212" s="180"/>
      <c r="K212" s="1"/>
      <c r="L212" s="3">
        <v>11</v>
      </c>
      <c r="M212" s="26"/>
    </row>
    <row r="213" spans="2:13" s="58" customFormat="1" ht="15.6" customHeight="1" x14ac:dyDescent="0.4">
      <c r="B213" s="114"/>
      <c r="C213" s="27"/>
      <c r="D213" s="27"/>
      <c r="E213" s="64">
        <f>E211</f>
        <v>42.6</v>
      </c>
      <c r="F213" s="131" t="s">
        <v>183</v>
      </c>
      <c r="G213" s="95"/>
      <c r="H213" s="31"/>
      <c r="I213" s="181"/>
      <c r="J213" s="180"/>
      <c r="K213" s="1"/>
      <c r="L213" s="3">
        <v>12</v>
      </c>
      <c r="M213" s="26"/>
    </row>
    <row r="214" spans="2:13" s="58" customFormat="1" ht="15.6" customHeight="1" x14ac:dyDescent="0.4">
      <c r="B214" s="21"/>
      <c r="C214" s="20" t="s">
        <v>188</v>
      </c>
      <c r="D214" s="70" t="s">
        <v>326</v>
      </c>
      <c r="E214" s="173"/>
      <c r="F214" s="23"/>
      <c r="G214" s="24"/>
      <c r="H214" s="25"/>
      <c r="I214" s="47"/>
      <c r="J214" s="174"/>
      <c r="K214" s="1"/>
      <c r="L214" s="3">
        <v>13</v>
      </c>
      <c r="M214" s="26"/>
    </row>
    <row r="215" spans="2:13" s="58" customFormat="1" ht="15.6" customHeight="1" x14ac:dyDescent="0.4">
      <c r="B215" s="21"/>
      <c r="C215" s="46"/>
      <c r="D215" s="63"/>
      <c r="E215" s="64">
        <v>17.100000000000001</v>
      </c>
      <c r="F215" s="131" t="s">
        <v>237</v>
      </c>
      <c r="G215" s="95"/>
      <c r="H215" s="31"/>
      <c r="I215" s="39"/>
      <c r="J215" s="52"/>
      <c r="K215" s="1"/>
      <c r="L215" s="3">
        <v>14</v>
      </c>
      <c r="M215" s="26"/>
    </row>
    <row r="216" spans="2:13" ht="15.6" customHeight="1" x14ac:dyDescent="0.4">
      <c r="B216" s="68"/>
      <c r="C216" s="70"/>
      <c r="D216" s="70"/>
      <c r="E216" s="198"/>
      <c r="F216" s="36"/>
      <c r="G216" s="24"/>
      <c r="H216" s="25"/>
      <c r="I216" s="44"/>
      <c r="J216" s="55"/>
      <c r="L216" s="3">
        <v>15</v>
      </c>
      <c r="M216" s="26"/>
    </row>
    <row r="217" spans="2:13" ht="15.6" customHeight="1" x14ac:dyDescent="0.4">
      <c r="B217" s="130"/>
      <c r="C217" s="46" t="s">
        <v>66</v>
      </c>
      <c r="D217" s="63"/>
      <c r="E217" s="64"/>
      <c r="F217" s="131"/>
      <c r="G217" s="65"/>
      <c r="H217" s="31"/>
      <c r="I217" s="39"/>
      <c r="J217" s="52"/>
      <c r="L217" s="3">
        <v>16</v>
      </c>
      <c r="M217" s="26"/>
    </row>
    <row r="218" spans="2:13" ht="15.6" customHeight="1" x14ac:dyDescent="0.4">
      <c r="B218" s="205"/>
      <c r="C218" s="70"/>
      <c r="D218" s="70"/>
      <c r="E218" s="198"/>
      <c r="F218" s="36"/>
      <c r="G218" s="178"/>
      <c r="H218" s="33"/>
      <c r="I218" s="44"/>
      <c r="J218" s="55"/>
      <c r="L218" s="3">
        <v>17</v>
      </c>
      <c r="M218" s="26"/>
    </row>
    <row r="219" spans="2:13" ht="15.6" customHeight="1" x14ac:dyDescent="0.4">
      <c r="B219" s="69"/>
      <c r="C219" s="46"/>
      <c r="D219" s="63"/>
      <c r="E219" s="64"/>
      <c r="F219" s="131"/>
      <c r="G219" s="65"/>
      <c r="H219" s="31"/>
      <c r="I219" s="39"/>
      <c r="J219" s="52"/>
      <c r="L219" s="3">
        <v>18</v>
      </c>
      <c r="M219" s="26"/>
    </row>
    <row r="220" spans="2:13" s="58" customFormat="1" ht="15.6" customHeight="1" x14ac:dyDescent="0.4">
      <c r="B220" s="204"/>
      <c r="C220" s="70"/>
      <c r="D220" s="206"/>
      <c r="E220" s="198"/>
      <c r="F220" s="36"/>
      <c r="G220" s="67"/>
      <c r="H220" s="33"/>
      <c r="I220" s="44"/>
      <c r="J220" s="55"/>
      <c r="K220" s="1"/>
      <c r="L220" s="3">
        <v>19</v>
      </c>
      <c r="M220" s="26"/>
    </row>
    <row r="221" spans="2:13" s="58" customFormat="1" ht="15.6" customHeight="1" x14ac:dyDescent="0.4">
      <c r="B221" s="199"/>
      <c r="C221" s="27"/>
      <c r="D221" s="27"/>
      <c r="E221" s="64"/>
      <c r="F221" s="131"/>
      <c r="G221" s="65"/>
      <c r="H221" s="31"/>
      <c r="I221" s="39"/>
      <c r="J221" s="83"/>
      <c r="K221" s="1"/>
      <c r="L221" s="3">
        <v>20</v>
      </c>
      <c r="M221" s="26"/>
    </row>
    <row r="222" spans="2:13" s="58" customFormat="1" ht="15.6" customHeight="1" x14ac:dyDescent="0.4">
      <c r="B222" s="68"/>
      <c r="C222" s="20"/>
      <c r="D222" s="176"/>
      <c r="E222" s="61"/>
      <c r="F222" s="36"/>
      <c r="G222" s="24"/>
      <c r="H222" s="25"/>
      <c r="I222" s="54"/>
      <c r="J222" s="180"/>
      <c r="K222" s="1"/>
      <c r="L222" s="3">
        <v>21</v>
      </c>
      <c r="M222" s="26"/>
    </row>
    <row r="223" spans="2:13" s="58" customFormat="1" ht="15.6" customHeight="1" x14ac:dyDescent="0.4">
      <c r="B223" s="130"/>
      <c r="C223" s="27"/>
      <c r="D223" s="190"/>
      <c r="E223" s="64"/>
      <c r="F223" s="131"/>
      <c r="G223" s="65"/>
      <c r="H223" s="31"/>
      <c r="I223" s="54"/>
      <c r="J223" s="180"/>
      <c r="K223" s="1"/>
      <c r="L223" s="3">
        <v>22</v>
      </c>
      <c r="M223" s="26"/>
    </row>
    <row r="224" spans="2:13" s="58" customFormat="1" ht="15.6" customHeight="1" x14ac:dyDescent="0.4">
      <c r="B224" s="68"/>
      <c r="C224" s="20"/>
      <c r="D224" s="176"/>
      <c r="E224" s="173"/>
      <c r="F224" s="36"/>
      <c r="G224" s="24"/>
      <c r="H224" s="25"/>
      <c r="I224" s="53"/>
      <c r="J224" s="174"/>
      <c r="K224" s="1"/>
      <c r="L224" s="3">
        <v>23</v>
      </c>
      <c r="M224" s="26"/>
    </row>
    <row r="225" spans="2:13" s="58" customFormat="1" ht="15" customHeight="1" x14ac:dyDescent="0.4">
      <c r="B225" s="199"/>
      <c r="C225" s="27"/>
      <c r="D225" s="27"/>
      <c r="E225" s="64"/>
      <c r="F225" s="131"/>
      <c r="G225" s="65"/>
      <c r="H225" s="31"/>
      <c r="I225" s="39"/>
      <c r="J225" s="52"/>
      <c r="K225" s="1"/>
      <c r="L225" s="3">
        <v>24</v>
      </c>
      <c r="M225" s="26"/>
    </row>
    <row r="226" spans="2:13" s="58" customFormat="1" ht="15" customHeight="1" x14ac:dyDescent="0.4">
      <c r="B226" s="68"/>
      <c r="C226" s="20"/>
      <c r="D226" s="20"/>
      <c r="E226" s="61"/>
      <c r="F226" s="160"/>
      <c r="G226" s="24"/>
      <c r="H226" s="25"/>
      <c r="I226" s="124"/>
      <c r="J226" s="50"/>
      <c r="K226" s="1"/>
      <c r="L226" s="3">
        <v>25</v>
      </c>
      <c r="M226" s="26"/>
    </row>
    <row r="227" spans="2:13" s="58" customFormat="1" ht="15" customHeight="1" x14ac:dyDescent="0.4">
      <c r="B227" s="130"/>
      <c r="C227" s="27"/>
      <c r="D227" s="190"/>
      <c r="E227" s="64"/>
      <c r="F227" s="191"/>
      <c r="G227" s="65"/>
      <c r="H227" s="31"/>
      <c r="I227" s="123"/>
      <c r="J227" s="52"/>
      <c r="K227" s="1"/>
      <c r="L227" s="3">
        <v>26</v>
      </c>
      <c r="M227" s="26"/>
    </row>
    <row r="228" spans="2:13" ht="15.6" customHeight="1" x14ac:dyDescent="0.4">
      <c r="B228" s="205"/>
      <c r="C228" s="21"/>
      <c r="D228" s="207"/>
      <c r="E228" s="71"/>
      <c r="F228" s="208"/>
      <c r="G228" s="178"/>
      <c r="H228" s="33"/>
      <c r="I228" s="44"/>
      <c r="J228" s="55"/>
      <c r="L228" s="3">
        <v>27</v>
      </c>
      <c r="M228" s="26"/>
    </row>
    <row r="229" spans="2:13" ht="15.6" customHeight="1" x14ac:dyDescent="0.4">
      <c r="B229" s="205"/>
      <c r="C229" s="21"/>
      <c r="D229" s="207"/>
      <c r="E229" s="71"/>
      <c r="F229" s="208"/>
      <c r="G229" s="178"/>
      <c r="H229" s="33"/>
      <c r="I229" s="44"/>
      <c r="J229" s="55"/>
      <c r="L229" s="3">
        <v>28</v>
      </c>
      <c r="M229" s="26"/>
    </row>
    <row r="230" spans="2:13" ht="15.75" customHeight="1" x14ac:dyDescent="0.4">
      <c r="B230" s="45"/>
      <c r="C230" s="45"/>
      <c r="D230" s="35"/>
      <c r="E230" s="173"/>
      <c r="F230" s="23"/>
      <c r="G230" s="25"/>
      <c r="H230" s="25"/>
      <c r="I230" s="42"/>
      <c r="J230" s="50"/>
      <c r="L230" s="3">
        <v>29</v>
      </c>
    </row>
    <row r="231" spans="2:13" ht="15.75" customHeight="1" x14ac:dyDescent="0.4">
      <c r="B231" s="27"/>
      <c r="C231" s="27"/>
      <c r="D231" s="121"/>
      <c r="E231" s="64"/>
      <c r="F231" s="131"/>
      <c r="G231" s="30"/>
      <c r="H231" s="31"/>
      <c r="I231" s="39"/>
      <c r="J231" s="83"/>
      <c r="L231" s="3">
        <v>30</v>
      </c>
    </row>
    <row r="232" spans="2:13" s="3" customFormat="1" ht="24" customHeight="1" x14ac:dyDescent="0.4">
      <c r="B232" s="1" t="s">
        <v>128</v>
      </c>
      <c r="C232" s="1"/>
      <c r="D232" s="1"/>
      <c r="E232" s="2"/>
      <c r="H232" s="4"/>
      <c r="I232" s="4"/>
      <c r="J232" s="1"/>
      <c r="L232" s="57"/>
      <c r="M232" s="57"/>
    </row>
    <row r="233" spans="2:13" ht="24.75" customHeight="1" x14ac:dyDescent="0.4">
      <c r="B233" s="228" t="s">
        <v>767</v>
      </c>
      <c r="C233" s="8"/>
      <c r="D233" s="8"/>
      <c r="E233" s="9"/>
      <c r="F233" s="10"/>
      <c r="G233" s="10"/>
      <c r="H233" s="10"/>
      <c r="I233" s="10"/>
      <c r="J233" s="13"/>
      <c r="L233" s="3"/>
      <c r="M233" s="26"/>
    </row>
    <row r="234" spans="2:13" s="3" customFormat="1" ht="24" customHeight="1" x14ac:dyDescent="0.4">
      <c r="B234" s="14" t="s">
        <v>50</v>
      </c>
      <c r="C234" s="389" t="s">
        <v>51</v>
      </c>
      <c r="D234" s="390"/>
      <c r="E234" s="16" t="s">
        <v>218</v>
      </c>
      <c r="F234" s="17" t="s">
        <v>4</v>
      </c>
      <c r="G234" s="17" t="s">
        <v>5</v>
      </c>
      <c r="H234" s="18" t="s">
        <v>6</v>
      </c>
      <c r="I234" s="389" t="s">
        <v>7</v>
      </c>
      <c r="J234" s="390"/>
      <c r="L234" s="57"/>
      <c r="M234" s="57"/>
    </row>
    <row r="235" spans="2:13" ht="15.6" customHeight="1" x14ac:dyDescent="0.15">
      <c r="B235" s="68" t="s">
        <v>197</v>
      </c>
      <c r="C235" s="188"/>
      <c r="D235" s="209"/>
      <c r="E235" s="173"/>
      <c r="F235" s="23"/>
      <c r="G235" s="24"/>
      <c r="H235" s="25"/>
      <c r="I235" s="47"/>
      <c r="J235" s="50"/>
      <c r="L235" s="3">
        <v>1</v>
      </c>
      <c r="M235" s="26"/>
    </row>
    <row r="236" spans="2:13" ht="15.6" customHeight="1" x14ac:dyDescent="0.4">
      <c r="B236" s="130" t="s">
        <v>196</v>
      </c>
      <c r="C236" s="27"/>
      <c r="D236" s="190"/>
      <c r="E236" s="64"/>
      <c r="F236" s="29"/>
      <c r="G236" s="65"/>
      <c r="H236" s="31"/>
      <c r="I236" s="39"/>
      <c r="J236" s="52"/>
      <c r="L236" s="3">
        <v>2</v>
      </c>
      <c r="M236" s="26"/>
    </row>
    <row r="237" spans="2:13" ht="15.6" customHeight="1" x14ac:dyDescent="0.4">
      <c r="B237" s="176"/>
      <c r="C237" s="20" t="s">
        <v>203</v>
      </c>
      <c r="D237" s="188" t="s">
        <v>327</v>
      </c>
      <c r="E237" s="61"/>
      <c r="F237" s="23"/>
      <c r="G237" s="24"/>
      <c r="H237" s="25"/>
      <c r="I237" s="47"/>
      <c r="J237" s="174"/>
      <c r="L237" s="3">
        <v>3</v>
      </c>
      <c r="M237" s="26"/>
    </row>
    <row r="238" spans="2:13" s="58" customFormat="1" ht="15.6" customHeight="1" x14ac:dyDescent="0.4">
      <c r="B238" s="192"/>
      <c r="C238" s="189"/>
      <c r="D238" s="189" t="s">
        <v>328</v>
      </c>
      <c r="E238" s="64">
        <v>123</v>
      </c>
      <c r="F238" s="29" t="s">
        <v>140</v>
      </c>
      <c r="G238" s="95"/>
      <c r="H238" s="31"/>
      <c r="I238" s="39"/>
      <c r="J238" s="175"/>
      <c r="K238" s="1"/>
      <c r="L238" s="3">
        <v>4</v>
      </c>
      <c r="M238" s="26"/>
    </row>
    <row r="239" spans="2:13" s="58" customFormat="1" ht="15.6" customHeight="1" x14ac:dyDescent="0.4">
      <c r="B239" s="154"/>
      <c r="C239" s="154" t="s">
        <v>149</v>
      </c>
      <c r="D239" s="188" t="s">
        <v>329</v>
      </c>
      <c r="E239" s="173"/>
      <c r="F239" s="23"/>
      <c r="G239" s="24"/>
      <c r="H239" s="25"/>
      <c r="I239" s="47"/>
      <c r="J239" s="174"/>
      <c r="K239" s="1"/>
      <c r="L239" s="3">
        <v>5</v>
      </c>
      <c r="M239" s="26"/>
    </row>
    <row r="240" spans="2:13" s="58" customFormat="1" ht="15.6" customHeight="1" x14ac:dyDescent="0.4">
      <c r="B240" s="114"/>
      <c r="C240" s="46"/>
      <c r="D240" s="190"/>
      <c r="E240" s="64">
        <v>165</v>
      </c>
      <c r="F240" s="29" t="s">
        <v>140</v>
      </c>
      <c r="G240" s="95"/>
      <c r="H240" s="31"/>
      <c r="I240" s="39"/>
      <c r="J240" s="175"/>
      <c r="K240" s="1"/>
      <c r="L240" s="3">
        <v>6</v>
      </c>
      <c r="M240" s="26"/>
    </row>
    <row r="241" spans="2:13" ht="15.6" customHeight="1" x14ac:dyDescent="0.4">
      <c r="B241" s="204"/>
      <c r="C241" s="70"/>
      <c r="D241" s="176"/>
      <c r="E241" s="173"/>
      <c r="F241" s="23"/>
      <c r="G241" s="24"/>
      <c r="H241" s="25"/>
      <c r="I241" s="44"/>
      <c r="J241" s="180"/>
      <c r="L241" s="3">
        <v>7</v>
      </c>
      <c r="M241" s="26"/>
    </row>
    <row r="242" spans="2:13" s="58" customFormat="1" ht="15.6" customHeight="1" x14ac:dyDescent="0.4">
      <c r="B242" s="204"/>
      <c r="C242" s="46" t="s">
        <v>66</v>
      </c>
      <c r="D242" s="189"/>
      <c r="E242" s="64"/>
      <c r="F242" s="29"/>
      <c r="G242" s="65"/>
      <c r="H242" s="31"/>
      <c r="I242" s="44"/>
      <c r="J242" s="180"/>
      <c r="K242" s="1"/>
      <c r="L242" s="3">
        <v>8</v>
      </c>
      <c r="M242" s="26"/>
    </row>
    <row r="243" spans="2:13" ht="15.6" customHeight="1" x14ac:dyDescent="0.4">
      <c r="B243" s="188"/>
      <c r="C243" s="176"/>
      <c r="D243" s="176"/>
      <c r="E243" s="173"/>
      <c r="F243" s="23"/>
      <c r="G243" s="24"/>
      <c r="H243" s="25"/>
      <c r="I243" s="47"/>
      <c r="J243" s="50"/>
      <c r="L243" s="3">
        <v>9</v>
      </c>
      <c r="M243" s="26"/>
    </row>
    <row r="244" spans="2:13" s="58" customFormat="1" ht="15.6" customHeight="1" x14ac:dyDescent="0.4">
      <c r="B244" s="114"/>
      <c r="C244" s="27"/>
      <c r="D244" s="27"/>
      <c r="E244" s="64"/>
      <c r="F244" s="29"/>
      <c r="G244" s="65"/>
      <c r="H244" s="31"/>
      <c r="I244" s="39"/>
      <c r="J244" s="52"/>
      <c r="K244" s="1"/>
      <c r="L244" s="3">
        <v>10</v>
      </c>
      <c r="M244" s="26"/>
    </row>
    <row r="245" spans="2:13" s="58" customFormat="1" ht="15.6" customHeight="1" x14ac:dyDescent="0.4">
      <c r="B245" s="192" t="s">
        <v>231</v>
      </c>
      <c r="C245" s="154"/>
      <c r="D245" s="20"/>
      <c r="E245" s="173"/>
      <c r="F245" s="23"/>
      <c r="G245" s="24"/>
      <c r="H245" s="25"/>
      <c r="I245" s="47"/>
      <c r="J245" s="174"/>
      <c r="K245" s="1"/>
      <c r="L245" s="3">
        <v>11</v>
      </c>
      <c r="M245" s="26"/>
    </row>
    <row r="246" spans="2:13" s="58" customFormat="1" ht="15.6" customHeight="1" x14ac:dyDescent="0.4">
      <c r="B246" s="130" t="s">
        <v>196</v>
      </c>
      <c r="C246" s="46"/>
      <c r="D246" s="190"/>
      <c r="E246" s="64"/>
      <c r="F246" s="29"/>
      <c r="G246" s="65"/>
      <c r="H246" s="31"/>
      <c r="I246" s="39"/>
      <c r="J246" s="175"/>
      <c r="K246" s="1"/>
      <c r="L246" s="3">
        <v>12</v>
      </c>
      <c r="M246" s="26"/>
    </row>
    <row r="247" spans="2:13" s="58" customFormat="1" ht="15.6" customHeight="1" x14ac:dyDescent="0.4">
      <c r="B247" s="35"/>
      <c r="C247" s="154" t="s">
        <v>330</v>
      </c>
      <c r="D247" s="188" t="s">
        <v>331</v>
      </c>
      <c r="E247" s="173"/>
      <c r="F247" s="23"/>
      <c r="G247" s="24"/>
      <c r="H247" s="25"/>
      <c r="I247" s="47"/>
      <c r="J247" s="180"/>
      <c r="K247" s="1"/>
      <c r="L247" s="3">
        <v>13</v>
      </c>
      <c r="M247" s="26"/>
    </row>
    <row r="248" spans="2:13" s="58" customFormat="1" ht="15.6" customHeight="1" x14ac:dyDescent="0.4">
      <c r="B248" s="38"/>
      <c r="C248" s="46"/>
      <c r="D248" s="190" t="s">
        <v>332</v>
      </c>
      <c r="E248" s="64">
        <v>13</v>
      </c>
      <c r="F248" s="29" t="s">
        <v>78</v>
      </c>
      <c r="G248" s="65"/>
      <c r="H248" s="31"/>
      <c r="I248" s="39"/>
      <c r="J248" s="180"/>
      <c r="K248" s="1"/>
      <c r="L248" s="3">
        <v>14</v>
      </c>
      <c r="M248" s="26"/>
    </row>
    <row r="249" spans="2:13" s="58" customFormat="1" ht="15.6" customHeight="1" x14ac:dyDescent="0.4">
      <c r="B249" s="192"/>
      <c r="C249" s="70"/>
      <c r="D249" s="176"/>
      <c r="E249" s="61"/>
      <c r="F249" s="23"/>
      <c r="G249" s="24"/>
      <c r="H249" s="25"/>
      <c r="I249" s="44"/>
      <c r="J249" s="174"/>
      <c r="K249" s="1"/>
      <c r="L249" s="3">
        <v>15</v>
      </c>
      <c r="M249" s="26"/>
    </row>
    <row r="250" spans="2:13" s="58" customFormat="1" ht="15.6" customHeight="1" x14ac:dyDescent="0.4">
      <c r="B250" s="130"/>
      <c r="C250" s="46" t="s">
        <v>66</v>
      </c>
      <c r="D250" s="189"/>
      <c r="E250" s="64"/>
      <c r="F250" s="29"/>
      <c r="G250" s="65"/>
      <c r="H250" s="31"/>
      <c r="I250" s="39"/>
      <c r="J250" s="52"/>
      <c r="K250" s="1"/>
      <c r="L250" s="3">
        <v>16</v>
      </c>
      <c r="M250" s="26"/>
    </row>
    <row r="251" spans="2:13" ht="15.6" customHeight="1" x14ac:dyDescent="0.4">
      <c r="B251" s="192"/>
      <c r="C251" s="70"/>
      <c r="D251" s="188"/>
      <c r="E251" s="173"/>
      <c r="F251" s="23"/>
      <c r="G251" s="24"/>
      <c r="H251" s="25"/>
      <c r="I251" s="44"/>
      <c r="J251" s="55"/>
      <c r="L251" s="3">
        <v>17</v>
      </c>
      <c r="M251" s="26"/>
    </row>
    <row r="252" spans="2:13" ht="15.6" customHeight="1" x14ac:dyDescent="0.4">
      <c r="B252" s="130"/>
      <c r="C252" s="46"/>
      <c r="D252" s="190"/>
      <c r="E252" s="64"/>
      <c r="F252" s="29"/>
      <c r="G252" s="65"/>
      <c r="H252" s="31"/>
      <c r="I252" s="39"/>
      <c r="J252" s="52"/>
      <c r="L252" s="3">
        <v>18</v>
      </c>
      <c r="M252" s="26"/>
    </row>
    <row r="253" spans="2:13" ht="15.6" customHeight="1" x14ac:dyDescent="0.4">
      <c r="B253" s="204" t="s">
        <v>232</v>
      </c>
      <c r="C253" s="176" t="s">
        <v>274</v>
      </c>
      <c r="D253" s="20"/>
      <c r="E253" s="173"/>
      <c r="F253" s="160"/>
      <c r="G253" s="24"/>
      <c r="H253" s="25"/>
      <c r="I253" s="47"/>
      <c r="J253" s="174"/>
      <c r="L253" s="3">
        <v>19</v>
      </c>
      <c r="M253" s="26"/>
    </row>
    <row r="254" spans="2:13" s="58" customFormat="1" ht="15.6" customHeight="1" x14ac:dyDescent="0.4">
      <c r="B254" s="204" t="s">
        <v>196</v>
      </c>
      <c r="C254" s="27"/>
      <c r="D254" s="27"/>
      <c r="E254" s="64">
        <v>15</v>
      </c>
      <c r="F254" s="29" t="s">
        <v>158</v>
      </c>
      <c r="G254" s="95"/>
      <c r="H254" s="31"/>
      <c r="I254" s="51"/>
      <c r="J254" s="175"/>
      <c r="K254" s="1"/>
      <c r="L254" s="3">
        <v>20</v>
      </c>
      <c r="M254" s="26"/>
    </row>
    <row r="255" spans="2:13" s="58" customFormat="1" ht="15.6" customHeight="1" x14ac:dyDescent="0.4">
      <c r="B255" s="176"/>
      <c r="C255" s="176" t="s">
        <v>276</v>
      </c>
      <c r="D255" s="20"/>
      <c r="E255" s="173"/>
      <c r="F255" s="160"/>
      <c r="G255" s="24"/>
      <c r="H255" s="25"/>
      <c r="I255" s="179"/>
      <c r="J255" s="174"/>
      <c r="K255" s="1"/>
      <c r="L255" s="3">
        <v>21</v>
      </c>
      <c r="M255" s="26"/>
    </row>
    <row r="256" spans="2:13" s="58" customFormat="1" ht="15.6" customHeight="1" x14ac:dyDescent="0.4">
      <c r="B256" s="192"/>
      <c r="C256" s="27"/>
      <c r="D256" s="27"/>
      <c r="E256" s="64">
        <v>13.6</v>
      </c>
      <c r="F256" s="29" t="s">
        <v>158</v>
      </c>
      <c r="G256" s="95"/>
      <c r="H256" s="31"/>
      <c r="I256" s="39"/>
      <c r="J256" s="52"/>
      <c r="K256" s="1"/>
      <c r="L256" s="3">
        <v>22</v>
      </c>
      <c r="M256" s="26"/>
    </row>
    <row r="257" spans="2:13" s="58" customFormat="1" ht="15.6" customHeight="1" x14ac:dyDescent="0.4">
      <c r="B257" s="154"/>
      <c r="C257" s="154"/>
      <c r="D257" s="20"/>
      <c r="E257" s="173"/>
      <c r="F257" s="160"/>
      <c r="G257" s="24"/>
      <c r="H257" s="25"/>
      <c r="I257" s="54"/>
      <c r="J257" s="180"/>
      <c r="K257" s="1"/>
      <c r="L257" s="3">
        <v>23</v>
      </c>
      <c r="M257" s="26"/>
    </row>
    <row r="258" spans="2:13" s="58" customFormat="1" ht="15.6" customHeight="1" x14ac:dyDescent="0.4">
      <c r="B258" s="114"/>
      <c r="C258" s="46" t="s">
        <v>66</v>
      </c>
      <c r="D258" s="27"/>
      <c r="E258" s="64"/>
      <c r="F258" s="29"/>
      <c r="G258" s="65"/>
      <c r="H258" s="31"/>
      <c r="I258" s="54"/>
      <c r="J258" s="180"/>
      <c r="K258" s="1"/>
      <c r="L258" s="3">
        <v>24</v>
      </c>
      <c r="M258" s="26"/>
    </row>
    <row r="259" spans="2:13" s="58" customFormat="1" ht="15.6" customHeight="1" x14ac:dyDescent="0.4">
      <c r="B259" s="154"/>
      <c r="C259" s="154"/>
      <c r="D259" s="20"/>
      <c r="E259" s="173"/>
      <c r="F259" s="160"/>
      <c r="G259" s="24"/>
      <c r="H259" s="25"/>
      <c r="I259" s="53"/>
      <c r="J259" s="174"/>
      <c r="K259" s="1"/>
      <c r="L259" s="3">
        <v>25</v>
      </c>
      <c r="M259" s="26"/>
    </row>
    <row r="260" spans="2:13" s="58" customFormat="1" ht="15.6" customHeight="1" x14ac:dyDescent="0.4">
      <c r="B260" s="114"/>
      <c r="C260" s="46"/>
      <c r="D260" s="27"/>
      <c r="E260" s="64"/>
      <c r="F260" s="29"/>
      <c r="G260" s="65"/>
      <c r="H260" s="31"/>
      <c r="I260" s="39"/>
      <c r="J260" s="52"/>
      <c r="K260" s="1"/>
      <c r="L260" s="3">
        <v>26</v>
      </c>
      <c r="M260" s="26"/>
    </row>
    <row r="261" spans="2:13" ht="15.6" customHeight="1" x14ac:dyDescent="0.4">
      <c r="B261" s="192"/>
      <c r="C261" s="176"/>
      <c r="D261" s="176"/>
      <c r="E261" s="61"/>
      <c r="F261" s="23"/>
      <c r="G261" s="24"/>
      <c r="H261" s="25"/>
      <c r="I261" s="44"/>
      <c r="J261" s="55"/>
      <c r="L261" s="3">
        <v>27</v>
      </c>
      <c r="M261" s="26"/>
    </row>
    <row r="262" spans="2:13" ht="15.6" customHeight="1" x14ac:dyDescent="0.4">
      <c r="B262" s="130"/>
      <c r="C262" s="130"/>
      <c r="D262" s="189"/>
      <c r="E262" s="64"/>
      <c r="F262" s="29"/>
      <c r="G262" s="65"/>
      <c r="H262" s="31"/>
      <c r="I262" s="44"/>
      <c r="J262" s="55"/>
      <c r="L262" s="3">
        <v>28</v>
      </c>
      <c r="M262" s="26"/>
    </row>
    <row r="263" spans="2:13" ht="15.75" customHeight="1" x14ac:dyDescent="0.4">
      <c r="B263" s="68"/>
      <c r="C263" s="176"/>
      <c r="D263" s="176"/>
      <c r="E263" s="173"/>
      <c r="F263" s="23"/>
      <c r="G263" s="24"/>
      <c r="H263" s="25"/>
      <c r="I263" s="42"/>
      <c r="J263" s="50"/>
      <c r="L263" s="3">
        <v>29</v>
      </c>
    </row>
    <row r="264" spans="2:13" ht="15.75" customHeight="1" x14ac:dyDescent="0.4">
      <c r="B264" s="130"/>
      <c r="C264" s="27"/>
      <c r="D264" s="27"/>
      <c r="E264" s="64"/>
      <c r="F264" s="29"/>
      <c r="G264" s="65"/>
      <c r="H264" s="31"/>
      <c r="I264" s="39"/>
      <c r="J264" s="83"/>
      <c r="L264" s="3">
        <v>30</v>
      </c>
    </row>
  </sheetData>
  <mergeCells count="21">
    <mergeCell ref="I78:J78"/>
    <mergeCell ref="C3:D3"/>
    <mergeCell ref="I3:J3"/>
    <mergeCell ref="C36:D36"/>
    <mergeCell ref="I36:J36"/>
    <mergeCell ref="C69:D69"/>
    <mergeCell ref="I69:J69"/>
    <mergeCell ref="I4:J4"/>
    <mergeCell ref="I6:J6"/>
    <mergeCell ref="I8:J8"/>
    <mergeCell ref="C201:D201"/>
    <mergeCell ref="I201:J201"/>
    <mergeCell ref="C234:D234"/>
    <mergeCell ref="I234:J234"/>
    <mergeCell ref="C102:D102"/>
    <mergeCell ref="I102:J102"/>
    <mergeCell ref="I125:J125"/>
    <mergeCell ref="C135:D135"/>
    <mergeCell ref="I135:J135"/>
    <mergeCell ref="C168:D168"/>
    <mergeCell ref="I168:J168"/>
  </mergeCells>
  <phoneticPr fontId="8"/>
  <dataValidations count="1">
    <dataValidation imeMode="halfAlpha" allowBlank="1" showInputMessage="1" showErrorMessage="1" sqref="D189 C177 C193:D193 D195 C187:D187" xr:uid="{64EF9DE1-8A6B-46BB-963F-8C812718315B}"/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7" manualBreakCount="7">
    <brk id="33" min="1" max="9" man="1"/>
    <brk id="66" min="1" max="9" man="1"/>
    <brk id="99" min="1" max="9" man="1"/>
    <brk id="132" min="1" max="9" man="1"/>
    <brk id="165" min="1" max="9" man="1"/>
    <brk id="198" min="1" max="9" man="1"/>
    <brk id="231" min="1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86678-1623-4CF2-A081-6C198270FE72}">
  <sheetPr>
    <tabColor rgb="FFFF0000"/>
    <pageSetUpPr autoPageBreaks="0" fitToPage="1"/>
  </sheetPr>
  <dimension ref="A1:S33"/>
  <sheetViews>
    <sheetView view="pageBreakPreview" topLeftCell="A7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952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901</v>
      </c>
      <c r="C5" s="27"/>
      <c r="D5" s="28">
        <v>1</v>
      </c>
      <c r="E5" s="29" t="s">
        <v>70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>
        <v>2</v>
      </c>
      <c r="B7" s="140" t="s">
        <v>902</v>
      </c>
      <c r="C7" s="27"/>
      <c r="D7" s="28">
        <v>1</v>
      </c>
      <c r="E7" s="29" t="s">
        <v>70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>
        <v>3</v>
      </c>
      <c r="B9" s="140" t="s">
        <v>903</v>
      </c>
      <c r="C9" s="27"/>
      <c r="D9" s="28">
        <v>1</v>
      </c>
      <c r="E9" s="29" t="s">
        <v>70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>
        <v>4</v>
      </c>
      <c r="B11" s="140" t="s">
        <v>904</v>
      </c>
      <c r="C11" s="27"/>
      <c r="D11" s="28">
        <v>1</v>
      </c>
      <c r="E11" s="29" t="s">
        <v>70</v>
      </c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>
        <v>5</v>
      </c>
      <c r="B13" s="140" t="s">
        <v>905</v>
      </c>
      <c r="C13" s="27"/>
      <c r="D13" s="28">
        <v>1</v>
      </c>
      <c r="E13" s="29" t="s">
        <v>70</v>
      </c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0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1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3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1"/>
      <c r="C22" s="21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1"/>
      <c r="C23" s="21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3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0"/>
      <c r="C25" s="27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39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8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9AEF7-B4D2-4ED6-8CB2-E43E04EE5511}">
  <sheetPr>
    <tabColor rgb="FFFFFF66"/>
    <pageSetUpPr autoPageBreaks="0"/>
  </sheetPr>
  <dimension ref="B1:M297"/>
  <sheetViews>
    <sheetView view="pageBreakPreview" topLeftCell="A236" zoomScale="85" zoomScaleNormal="85" zoomScaleSheetLayoutView="85" workbookViewId="0">
      <selection activeCell="D273" sqref="D273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4" width="21.37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s="3" customFormat="1" ht="24" customHeight="1" x14ac:dyDescent="0.4">
      <c r="B1" s="1" t="s">
        <v>128</v>
      </c>
      <c r="C1" s="1"/>
      <c r="D1" s="1"/>
      <c r="E1" s="2"/>
      <c r="H1" s="4"/>
      <c r="I1" s="4"/>
      <c r="J1" s="1"/>
      <c r="L1" s="57"/>
      <c r="M1" s="57"/>
    </row>
    <row r="2" spans="2:13" ht="24.75" customHeight="1" x14ac:dyDescent="0.4">
      <c r="B2" s="228" t="s">
        <v>906</v>
      </c>
      <c r="C2" s="8"/>
      <c r="D2" s="8"/>
      <c r="E2" s="9"/>
      <c r="F2" s="10"/>
      <c r="G2" s="8"/>
      <c r="H2" s="11"/>
      <c r="I2" s="12"/>
      <c r="J2" s="13"/>
      <c r="L2" s="3"/>
      <c r="M2" s="26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5.6" customHeight="1" x14ac:dyDescent="0.4">
      <c r="B4" s="7" t="s">
        <v>900</v>
      </c>
      <c r="C4" s="20"/>
      <c r="D4" s="35"/>
      <c r="E4" s="173"/>
      <c r="F4" s="23"/>
      <c r="G4" s="24"/>
      <c r="H4" s="25"/>
      <c r="I4" s="44" t="s">
        <v>774</v>
      </c>
      <c r="J4" s="50"/>
      <c r="L4" s="3">
        <v>1</v>
      </c>
      <c r="M4" s="26"/>
    </row>
    <row r="5" spans="2:13" ht="15.6" customHeight="1" x14ac:dyDescent="0.4">
      <c r="B5" s="27" t="s">
        <v>899</v>
      </c>
      <c r="C5" s="27"/>
      <c r="D5" s="63"/>
      <c r="E5" s="64"/>
      <c r="F5" s="131"/>
      <c r="G5" s="65"/>
      <c r="H5" s="31"/>
      <c r="I5" s="39" t="s">
        <v>338</v>
      </c>
      <c r="J5" s="52"/>
      <c r="L5" s="3">
        <v>2</v>
      </c>
      <c r="M5" s="26"/>
    </row>
    <row r="6" spans="2:13" ht="15.6" customHeight="1" x14ac:dyDescent="0.15">
      <c r="B6" s="20"/>
      <c r="C6" s="20" t="s">
        <v>898</v>
      </c>
      <c r="D6" s="35" t="s">
        <v>334</v>
      </c>
      <c r="E6" s="173"/>
      <c r="F6" s="23"/>
      <c r="G6" s="229"/>
      <c r="H6" s="33"/>
      <c r="I6" s="44"/>
      <c r="J6" s="50"/>
      <c r="L6" s="3">
        <v>3</v>
      </c>
      <c r="M6" s="26"/>
    </row>
    <row r="7" spans="2:13" ht="15.6" customHeight="1" x14ac:dyDescent="0.4">
      <c r="B7" s="46"/>
      <c r="C7" s="27"/>
      <c r="D7" s="63"/>
      <c r="E7" s="64">
        <v>1</v>
      </c>
      <c r="F7" s="131" t="s">
        <v>775</v>
      </c>
      <c r="G7" s="65"/>
      <c r="H7" s="31"/>
      <c r="I7" s="39"/>
      <c r="J7" s="52"/>
      <c r="L7" s="3">
        <v>4</v>
      </c>
      <c r="M7" s="26"/>
    </row>
    <row r="8" spans="2:13" ht="15.6" customHeight="1" x14ac:dyDescent="0.15">
      <c r="B8" s="7"/>
      <c r="C8" s="20" t="s">
        <v>897</v>
      </c>
      <c r="D8" s="35" t="s">
        <v>335</v>
      </c>
      <c r="E8" s="230"/>
      <c r="F8" s="23"/>
      <c r="G8" s="66"/>
      <c r="H8" s="25"/>
      <c r="I8" s="42"/>
      <c r="J8" s="50"/>
      <c r="L8" s="3">
        <v>5</v>
      </c>
      <c r="M8" s="26"/>
    </row>
    <row r="9" spans="2:13" s="58" customFormat="1" ht="15.6" customHeight="1" x14ac:dyDescent="0.4">
      <c r="B9" s="27"/>
      <c r="C9" s="27"/>
      <c r="D9" s="38"/>
      <c r="E9" s="64">
        <v>1</v>
      </c>
      <c r="F9" s="131" t="s">
        <v>775</v>
      </c>
      <c r="G9" s="65"/>
      <c r="H9" s="31"/>
      <c r="I9" s="39"/>
      <c r="J9" s="52"/>
      <c r="K9" s="1"/>
      <c r="L9" s="3">
        <v>6</v>
      </c>
      <c r="M9" s="26"/>
    </row>
    <row r="10" spans="2:13" ht="15.6" customHeight="1" x14ac:dyDescent="0.15">
      <c r="B10" s="7"/>
      <c r="C10" s="20" t="s">
        <v>896</v>
      </c>
      <c r="D10" s="35" t="s">
        <v>339</v>
      </c>
      <c r="E10" s="230"/>
      <c r="F10" s="231"/>
      <c r="G10" s="178"/>
      <c r="H10" s="33"/>
      <c r="I10" s="44"/>
      <c r="J10" s="55"/>
      <c r="L10" s="3">
        <v>7</v>
      </c>
      <c r="M10" s="26"/>
    </row>
    <row r="11" spans="2:13" s="58" customFormat="1" ht="15.6" customHeight="1" x14ac:dyDescent="0.4">
      <c r="B11" s="27"/>
      <c r="C11" s="46"/>
      <c r="D11" s="38"/>
      <c r="E11" s="64">
        <v>1</v>
      </c>
      <c r="F11" s="131" t="s">
        <v>775</v>
      </c>
      <c r="G11" s="65"/>
      <c r="H11" s="31"/>
      <c r="I11" s="39"/>
      <c r="J11" s="52"/>
      <c r="K11" s="1"/>
      <c r="L11" s="3">
        <v>8</v>
      </c>
      <c r="M11" s="26"/>
    </row>
    <row r="12" spans="2:13" s="58" customFormat="1" ht="15.6" customHeight="1" x14ac:dyDescent="0.4">
      <c r="B12" s="21"/>
      <c r="C12" s="20" t="s">
        <v>895</v>
      </c>
      <c r="D12" s="176"/>
      <c r="E12" s="173"/>
      <c r="F12" s="23"/>
      <c r="G12" s="178"/>
      <c r="H12" s="33"/>
      <c r="I12" s="44"/>
      <c r="J12" s="55"/>
      <c r="K12" s="1"/>
      <c r="L12" s="3">
        <v>9</v>
      </c>
      <c r="M12" s="26"/>
    </row>
    <row r="13" spans="2:13" s="58" customFormat="1" ht="15.6" customHeight="1" x14ac:dyDescent="0.4">
      <c r="B13" s="21"/>
      <c r="C13" s="27"/>
      <c r="D13" s="27"/>
      <c r="E13" s="64">
        <v>1</v>
      </c>
      <c r="F13" s="131" t="s">
        <v>775</v>
      </c>
      <c r="G13" s="65"/>
      <c r="H13" s="31"/>
      <c r="I13" s="39"/>
      <c r="J13" s="52"/>
      <c r="K13" s="1"/>
      <c r="L13" s="3">
        <v>10</v>
      </c>
      <c r="M13" s="26"/>
    </row>
    <row r="14" spans="2:13" ht="15.6" customHeight="1" x14ac:dyDescent="0.4">
      <c r="B14" s="97"/>
      <c r="C14" s="20" t="s">
        <v>336</v>
      </c>
      <c r="D14" s="176"/>
      <c r="E14" s="173"/>
      <c r="F14" s="23"/>
      <c r="G14" s="67"/>
      <c r="H14" s="33"/>
      <c r="I14" s="85"/>
      <c r="J14" s="55"/>
      <c r="L14" s="3">
        <v>11</v>
      </c>
      <c r="M14" s="26"/>
    </row>
    <row r="15" spans="2:13" s="58" customFormat="1" ht="15.6" customHeight="1" x14ac:dyDescent="0.4">
      <c r="B15" s="27"/>
      <c r="C15" s="27"/>
      <c r="D15" s="27"/>
      <c r="E15" s="64">
        <v>1</v>
      </c>
      <c r="F15" s="131" t="s">
        <v>775</v>
      </c>
      <c r="G15" s="65"/>
      <c r="H15" s="31"/>
      <c r="I15" s="39"/>
      <c r="J15" s="55"/>
      <c r="K15" s="1"/>
      <c r="L15" s="3">
        <v>12</v>
      </c>
      <c r="M15" s="26"/>
    </row>
    <row r="16" spans="2:13" s="58" customFormat="1" ht="15.6" customHeight="1" x14ac:dyDescent="0.4">
      <c r="B16" s="45"/>
      <c r="C16" s="20" t="s">
        <v>337</v>
      </c>
      <c r="D16" s="176"/>
      <c r="E16" s="173"/>
      <c r="F16" s="23"/>
      <c r="G16" s="24"/>
      <c r="H16" s="25"/>
      <c r="I16" s="44"/>
      <c r="J16" s="50"/>
      <c r="K16" s="1"/>
      <c r="L16" s="3">
        <v>13</v>
      </c>
      <c r="M16" s="26"/>
    </row>
    <row r="17" spans="2:13" s="58" customFormat="1" ht="15.6" customHeight="1" x14ac:dyDescent="0.4">
      <c r="B17" s="27"/>
      <c r="C17" s="27"/>
      <c r="D17" s="27"/>
      <c r="E17" s="64">
        <v>1</v>
      </c>
      <c r="F17" s="131" t="s">
        <v>775</v>
      </c>
      <c r="G17" s="65"/>
      <c r="H17" s="31"/>
      <c r="I17" s="39"/>
      <c r="J17" s="52"/>
      <c r="K17" s="1"/>
      <c r="L17" s="3">
        <v>14</v>
      </c>
      <c r="M17" s="26"/>
    </row>
    <row r="18" spans="2:13" ht="15.6" customHeight="1" x14ac:dyDescent="0.4">
      <c r="B18" s="20"/>
      <c r="C18" s="20" t="s">
        <v>894</v>
      </c>
      <c r="D18" s="35"/>
      <c r="E18" s="173"/>
      <c r="F18" s="23"/>
      <c r="G18" s="67"/>
      <c r="H18" s="33"/>
      <c r="I18" s="44"/>
      <c r="J18" s="55"/>
      <c r="L18" s="3">
        <v>15</v>
      </c>
      <c r="M18" s="26"/>
    </row>
    <row r="19" spans="2:13" ht="15.6" customHeight="1" x14ac:dyDescent="0.4">
      <c r="B19" s="27"/>
      <c r="C19" s="27"/>
      <c r="D19" s="121"/>
      <c r="E19" s="64">
        <v>1</v>
      </c>
      <c r="F19" s="131" t="s">
        <v>775</v>
      </c>
      <c r="G19" s="65"/>
      <c r="H19" s="31"/>
      <c r="I19" s="39"/>
      <c r="J19" s="83"/>
      <c r="L19" s="3">
        <v>16</v>
      </c>
      <c r="M19" s="26"/>
    </row>
    <row r="20" spans="2:13" ht="15.6" customHeight="1" x14ac:dyDescent="0.4">
      <c r="B20" s="45"/>
      <c r="C20" s="20" t="s">
        <v>893</v>
      </c>
      <c r="D20" s="35"/>
      <c r="E20" s="173"/>
      <c r="F20" s="23"/>
      <c r="G20" s="24"/>
      <c r="H20" s="25"/>
      <c r="I20" s="42"/>
      <c r="J20" s="50"/>
      <c r="L20" s="3">
        <v>17</v>
      </c>
      <c r="M20" s="26"/>
    </row>
    <row r="21" spans="2:13" ht="15.6" customHeight="1" x14ac:dyDescent="0.4">
      <c r="B21" s="27"/>
      <c r="C21" s="27"/>
      <c r="D21" s="121"/>
      <c r="E21" s="64">
        <v>1</v>
      </c>
      <c r="F21" s="131" t="s">
        <v>892</v>
      </c>
      <c r="G21" s="65"/>
      <c r="H21" s="31"/>
      <c r="I21" s="39"/>
      <c r="J21" s="52"/>
      <c r="L21" s="3">
        <v>18</v>
      </c>
      <c r="M21" s="26"/>
    </row>
    <row r="22" spans="2:13" ht="15.6" customHeight="1" x14ac:dyDescent="0.15">
      <c r="B22" s="20"/>
      <c r="C22" s="35"/>
      <c r="D22" s="35"/>
      <c r="E22" s="230"/>
      <c r="F22" s="215"/>
      <c r="G22" s="178"/>
      <c r="H22" s="33"/>
      <c r="I22" s="44"/>
      <c r="J22" s="55"/>
      <c r="L22" s="3">
        <v>19</v>
      </c>
      <c r="M22" s="26"/>
    </row>
    <row r="23" spans="2:13" ht="15.6" customHeight="1" x14ac:dyDescent="0.4">
      <c r="B23" s="69" t="s">
        <v>891</v>
      </c>
      <c r="C23" s="38" t="s">
        <v>890</v>
      </c>
      <c r="D23" s="38"/>
      <c r="E23" s="64">
        <v>1</v>
      </c>
      <c r="F23" s="131" t="s">
        <v>140</v>
      </c>
      <c r="G23" s="65"/>
      <c r="H23" s="31"/>
      <c r="I23" s="39"/>
      <c r="J23" s="52"/>
      <c r="L23" s="3">
        <v>20</v>
      </c>
      <c r="M23" s="26"/>
    </row>
    <row r="24" spans="2:13" s="58" customFormat="1" ht="15.6" customHeight="1" x14ac:dyDescent="0.4">
      <c r="B24" s="20"/>
      <c r="C24" s="176"/>
      <c r="D24" s="176"/>
      <c r="E24" s="173"/>
      <c r="F24" s="23"/>
      <c r="G24" s="178"/>
      <c r="H24" s="33"/>
      <c r="I24" s="44"/>
      <c r="J24" s="55"/>
      <c r="K24" s="1"/>
      <c r="L24" s="3">
        <v>21</v>
      </c>
      <c r="M24" s="26"/>
    </row>
    <row r="25" spans="2:13" s="58" customFormat="1" ht="15.6" customHeight="1" x14ac:dyDescent="0.4">
      <c r="B25" s="27"/>
      <c r="C25" s="46" t="s">
        <v>66</v>
      </c>
      <c r="D25" s="27"/>
      <c r="E25" s="64"/>
      <c r="F25" s="131"/>
      <c r="G25" s="65"/>
      <c r="H25" s="31"/>
      <c r="I25" s="39"/>
      <c r="J25" s="52"/>
      <c r="K25" s="1"/>
      <c r="L25" s="3">
        <v>22</v>
      </c>
      <c r="M25" s="26"/>
    </row>
    <row r="26" spans="2:13" s="58" customFormat="1" ht="15.6" customHeight="1" x14ac:dyDescent="0.4">
      <c r="B26" s="20"/>
      <c r="C26" s="176"/>
      <c r="D26" s="176"/>
      <c r="E26" s="173"/>
      <c r="F26" s="23"/>
      <c r="G26" s="67"/>
      <c r="H26" s="33"/>
      <c r="I26" s="85"/>
      <c r="J26" s="55"/>
      <c r="K26" s="1"/>
      <c r="L26" s="3">
        <v>23</v>
      </c>
      <c r="M26" s="26"/>
    </row>
    <row r="27" spans="2:13" s="58" customFormat="1" ht="15.6" customHeight="1" x14ac:dyDescent="0.4">
      <c r="B27" s="27"/>
      <c r="C27" s="27"/>
      <c r="D27" s="27"/>
      <c r="E27" s="64"/>
      <c r="F27" s="131"/>
      <c r="G27" s="65"/>
      <c r="H27" s="31"/>
      <c r="I27" s="39"/>
      <c r="J27" s="55"/>
      <c r="K27" s="1"/>
      <c r="L27" s="3">
        <v>24</v>
      </c>
      <c r="M27" s="26"/>
    </row>
    <row r="28" spans="2:13" s="58" customFormat="1" ht="15.6" customHeight="1" x14ac:dyDescent="0.4">
      <c r="B28" s="45"/>
      <c r="C28" s="176"/>
      <c r="D28" s="176"/>
      <c r="E28" s="173"/>
      <c r="F28" s="23"/>
      <c r="G28" s="24"/>
      <c r="H28" s="25"/>
      <c r="I28" s="44"/>
      <c r="J28" s="50"/>
      <c r="K28" s="1"/>
      <c r="L28" s="3">
        <v>25</v>
      </c>
      <c r="M28" s="26"/>
    </row>
    <row r="29" spans="2:13" s="58" customFormat="1" ht="15.6" customHeight="1" x14ac:dyDescent="0.4">
      <c r="B29" s="27"/>
      <c r="C29" s="27"/>
      <c r="D29" s="27"/>
      <c r="E29" s="64"/>
      <c r="F29" s="131"/>
      <c r="G29" s="65"/>
      <c r="H29" s="31"/>
      <c r="I29" s="39"/>
      <c r="J29" s="52"/>
      <c r="K29" s="1"/>
      <c r="L29" s="3">
        <v>26</v>
      </c>
      <c r="M29" s="26"/>
    </row>
    <row r="30" spans="2:13" ht="15.6" customHeight="1" x14ac:dyDescent="0.4">
      <c r="B30" s="20"/>
      <c r="C30" s="35"/>
      <c r="D30" s="35"/>
      <c r="E30" s="173"/>
      <c r="F30" s="23"/>
      <c r="G30" s="67"/>
      <c r="H30" s="33"/>
      <c r="I30" s="44"/>
      <c r="J30" s="55"/>
      <c r="L30" s="3">
        <v>27</v>
      </c>
      <c r="M30" s="26"/>
    </row>
    <row r="31" spans="2:13" s="58" customFormat="1" ht="15.6" customHeight="1" x14ac:dyDescent="0.4">
      <c r="B31" s="27"/>
      <c r="C31" s="121"/>
      <c r="D31" s="121"/>
      <c r="E31" s="64"/>
      <c r="F31" s="131"/>
      <c r="G31" s="65"/>
      <c r="H31" s="31"/>
      <c r="I31" s="39"/>
      <c r="J31" s="83"/>
      <c r="K31" s="1"/>
      <c r="L31" s="3">
        <v>28</v>
      </c>
      <c r="M31" s="26"/>
    </row>
    <row r="32" spans="2:13" s="58" customFormat="1" ht="15.6" customHeight="1" x14ac:dyDescent="0.4">
      <c r="B32" s="45"/>
      <c r="C32" s="35"/>
      <c r="D32" s="35"/>
      <c r="E32" s="173"/>
      <c r="F32" s="23"/>
      <c r="G32" s="24"/>
      <c r="H32" s="25"/>
      <c r="I32" s="42"/>
      <c r="J32" s="50"/>
      <c r="K32" s="1"/>
      <c r="L32" s="3">
        <v>29</v>
      </c>
      <c r="M32" s="26"/>
    </row>
    <row r="33" spans="2:13" s="58" customFormat="1" ht="15.6" customHeight="1" x14ac:dyDescent="0.4">
      <c r="B33" s="27"/>
      <c r="C33" s="121"/>
      <c r="D33" s="121"/>
      <c r="E33" s="64"/>
      <c r="F33" s="131"/>
      <c r="G33" s="65"/>
      <c r="H33" s="31"/>
      <c r="I33" s="39"/>
      <c r="J33" s="52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907</v>
      </c>
      <c r="C35" s="8"/>
      <c r="D35" s="8"/>
      <c r="E35" s="9"/>
      <c r="F35" s="10"/>
      <c r="G35" s="8"/>
      <c r="H35" s="11"/>
      <c r="I35" s="12"/>
      <c r="J35" s="13"/>
      <c r="L35" s="3"/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20" t="s">
        <v>916</v>
      </c>
      <c r="C37" s="20"/>
      <c r="D37" s="35"/>
      <c r="E37" s="173"/>
      <c r="F37" s="23"/>
      <c r="G37" s="24"/>
      <c r="H37" s="25"/>
      <c r="I37" s="47"/>
      <c r="J37" s="50"/>
      <c r="L37" s="3">
        <v>1</v>
      </c>
      <c r="M37" s="26"/>
    </row>
    <row r="38" spans="2:13" ht="15.6" customHeight="1" x14ac:dyDescent="0.4">
      <c r="B38" s="69"/>
      <c r="C38" s="27"/>
      <c r="D38" s="63"/>
      <c r="E38" s="64"/>
      <c r="F38" s="131"/>
      <c r="G38" s="65"/>
      <c r="H38" s="31"/>
      <c r="I38" s="39"/>
      <c r="J38" s="52"/>
      <c r="L38" s="3">
        <v>2</v>
      </c>
      <c r="M38" s="26"/>
    </row>
    <row r="39" spans="2:13" ht="15.6" customHeight="1" x14ac:dyDescent="0.4">
      <c r="B39" s="20" t="s">
        <v>889</v>
      </c>
      <c r="C39" s="79"/>
      <c r="D39" s="35"/>
      <c r="E39" s="173"/>
      <c r="F39" s="23"/>
      <c r="G39" s="24"/>
      <c r="H39" s="25"/>
      <c r="I39" s="47" t="s">
        <v>774</v>
      </c>
      <c r="J39" s="50"/>
      <c r="L39" s="3">
        <v>3</v>
      </c>
      <c r="M39" s="26"/>
    </row>
    <row r="40" spans="2:13" ht="15.6" customHeight="1" x14ac:dyDescent="0.4">
      <c r="B40" s="69"/>
      <c r="C40" s="38"/>
      <c r="D40" s="63"/>
      <c r="E40" s="64"/>
      <c r="F40" s="131"/>
      <c r="G40" s="65"/>
      <c r="H40" s="31"/>
      <c r="I40" s="39" t="s">
        <v>340</v>
      </c>
      <c r="J40" s="52"/>
      <c r="L40" s="3">
        <v>4</v>
      </c>
      <c r="M40" s="26"/>
    </row>
    <row r="41" spans="2:13" ht="15.6" customHeight="1" x14ac:dyDescent="0.4">
      <c r="B41" s="20"/>
      <c r="C41" s="35"/>
      <c r="D41" s="35" t="s">
        <v>884</v>
      </c>
      <c r="E41" s="173"/>
      <c r="F41" s="23"/>
      <c r="G41" s="24"/>
      <c r="H41" s="33"/>
      <c r="I41" s="47"/>
      <c r="J41" s="50"/>
      <c r="L41" s="3">
        <v>5</v>
      </c>
      <c r="M41" s="26"/>
    </row>
    <row r="42" spans="2:13" s="58" customFormat="1" ht="15.6" customHeight="1" x14ac:dyDescent="0.4">
      <c r="B42" s="69"/>
      <c r="C42" s="63"/>
      <c r="D42" s="63"/>
      <c r="E42" s="64">
        <v>3</v>
      </c>
      <c r="F42" s="131" t="s">
        <v>775</v>
      </c>
      <c r="G42" s="65"/>
      <c r="H42" s="31"/>
      <c r="I42" s="39"/>
      <c r="J42" s="52"/>
      <c r="K42" s="1"/>
      <c r="L42" s="3">
        <v>6</v>
      </c>
      <c r="M42" s="26"/>
    </row>
    <row r="43" spans="2:13" ht="15.6" customHeight="1" x14ac:dyDescent="0.4">
      <c r="B43" s="97"/>
      <c r="C43" s="20"/>
      <c r="D43" s="20" t="s">
        <v>888</v>
      </c>
      <c r="E43" s="173"/>
      <c r="F43" s="23"/>
      <c r="G43" s="24"/>
      <c r="H43" s="33"/>
      <c r="I43" s="44"/>
      <c r="J43" s="50"/>
      <c r="L43" s="3">
        <v>7</v>
      </c>
      <c r="M43" s="26"/>
    </row>
    <row r="44" spans="2:13" s="58" customFormat="1" ht="15.6" customHeight="1" x14ac:dyDescent="0.4">
      <c r="B44" s="27"/>
      <c r="C44" s="27"/>
      <c r="D44" s="27"/>
      <c r="E44" s="64">
        <v>1</v>
      </c>
      <c r="F44" s="131" t="s">
        <v>775</v>
      </c>
      <c r="G44" s="65"/>
      <c r="H44" s="31"/>
      <c r="I44" s="39"/>
      <c r="J44" s="52"/>
      <c r="K44" s="1"/>
      <c r="L44" s="3">
        <v>8</v>
      </c>
      <c r="M44" s="26"/>
    </row>
    <row r="45" spans="2:13" s="58" customFormat="1" ht="15.6" customHeight="1" x14ac:dyDescent="0.15">
      <c r="B45" s="20"/>
      <c r="C45" s="20"/>
      <c r="D45" s="20" t="s">
        <v>887</v>
      </c>
      <c r="E45" s="173"/>
      <c r="F45" s="23"/>
      <c r="G45" s="229"/>
      <c r="H45" s="33"/>
      <c r="I45" s="44"/>
      <c r="J45" s="50"/>
      <c r="K45" s="1"/>
      <c r="L45" s="3">
        <v>9</v>
      </c>
      <c r="M45" s="26"/>
    </row>
    <row r="46" spans="2:13" s="58" customFormat="1" ht="15.6" customHeight="1" x14ac:dyDescent="0.4">
      <c r="B46" s="46"/>
      <c r="C46" s="27"/>
      <c r="D46" s="27"/>
      <c r="E46" s="64">
        <v>1</v>
      </c>
      <c r="F46" s="131" t="s">
        <v>775</v>
      </c>
      <c r="G46" s="65"/>
      <c r="H46" s="31"/>
      <c r="I46" s="39"/>
      <c r="J46" s="52"/>
      <c r="K46" s="1"/>
      <c r="L46" s="3">
        <v>10</v>
      </c>
      <c r="M46" s="26"/>
    </row>
    <row r="47" spans="2:13" ht="15.6" customHeight="1" x14ac:dyDescent="0.15">
      <c r="B47" s="7"/>
      <c r="C47" s="20"/>
      <c r="D47" s="20" t="s">
        <v>886</v>
      </c>
      <c r="E47" s="230"/>
      <c r="F47" s="23"/>
      <c r="G47" s="66"/>
      <c r="H47" s="33"/>
      <c r="I47" s="42"/>
      <c r="J47" s="50"/>
      <c r="L47" s="3">
        <v>11</v>
      </c>
      <c r="M47" s="26"/>
    </row>
    <row r="48" spans="2:13" s="58" customFormat="1" ht="15.6" customHeight="1" x14ac:dyDescent="0.4">
      <c r="B48" s="27"/>
      <c r="C48" s="27"/>
      <c r="D48" s="27"/>
      <c r="E48" s="64">
        <v>1</v>
      </c>
      <c r="F48" s="131" t="s">
        <v>775</v>
      </c>
      <c r="G48" s="65"/>
      <c r="H48" s="31"/>
      <c r="I48" s="39"/>
      <c r="J48" s="52"/>
      <c r="K48" s="1"/>
      <c r="L48" s="3">
        <v>12</v>
      </c>
      <c r="M48" s="26"/>
    </row>
    <row r="49" spans="2:13" s="58" customFormat="1" ht="15.6" customHeight="1" x14ac:dyDescent="0.15">
      <c r="B49" s="7"/>
      <c r="C49" s="20"/>
      <c r="D49" s="35"/>
      <c r="E49" s="230"/>
      <c r="F49" s="231"/>
      <c r="G49" s="178"/>
      <c r="H49" s="33"/>
      <c r="I49" s="47"/>
      <c r="J49" s="55"/>
      <c r="K49" s="1"/>
      <c r="L49" s="3">
        <v>13</v>
      </c>
      <c r="M49" s="26"/>
    </row>
    <row r="50" spans="2:13" s="58" customFormat="1" ht="15.6" customHeight="1" x14ac:dyDescent="0.4">
      <c r="B50" s="46"/>
      <c r="C50" s="46"/>
      <c r="D50" s="38"/>
      <c r="E50" s="64"/>
      <c r="F50" s="131"/>
      <c r="G50" s="65"/>
      <c r="H50" s="31"/>
      <c r="I50" s="39"/>
      <c r="J50" s="52"/>
      <c r="K50" s="1"/>
      <c r="L50" s="3">
        <v>14</v>
      </c>
      <c r="M50" s="26"/>
    </row>
    <row r="51" spans="2:13" ht="15.6" customHeight="1" x14ac:dyDescent="0.15">
      <c r="B51" s="7" t="s">
        <v>341</v>
      </c>
      <c r="C51" s="20"/>
      <c r="D51" s="35"/>
      <c r="E51" s="230"/>
      <c r="F51" s="231"/>
      <c r="G51" s="178"/>
      <c r="H51" s="33"/>
      <c r="I51" s="47" t="s">
        <v>774</v>
      </c>
      <c r="J51" s="55"/>
      <c r="L51" s="3">
        <v>15</v>
      </c>
      <c r="M51" s="26"/>
    </row>
    <row r="52" spans="2:13" ht="15.6" customHeight="1" x14ac:dyDescent="0.4">
      <c r="B52" s="27"/>
      <c r="C52" s="46"/>
      <c r="D52" s="38"/>
      <c r="E52" s="64"/>
      <c r="F52" s="131"/>
      <c r="G52" s="65"/>
      <c r="H52" s="31"/>
      <c r="I52" s="232" t="s">
        <v>342</v>
      </c>
      <c r="J52" s="52"/>
      <c r="L52" s="3">
        <v>16</v>
      </c>
      <c r="M52" s="26"/>
    </row>
    <row r="53" spans="2:13" ht="15.6" customHeight="1" x14ac:dyDescent="0.4">
      <c r="B53" s="21"/>
      <c r="C53" s="21" t="s">
        <v>885</v>
      </c>
      <c r="D53" s="20" t="s">
        <v>884</v>
      </c>
      <c r="E53" s="173"/>
      <c r="F53" s="23"/>
      <c r="G53" s="178"/>
      <c r="H53" s="33"/>
      <c r="I53" s="44"/>
      <c r="J53" s="55"/>
      <c r="L53" s="3">
        <v>17</v>
      </c>
      <c r="M53" s="26"/>
    </row>
    <row r="54" spans="2:13" ht="15.6" customHeight="1" x14ac:dyDescent="0.4">
      <c r="B54" s="21"/>
      <c r="C54" s="21" t="s">
        <v>343</v>
      </c>
      <c r="D54" s="27"/>
      <c r="E54" s="64">
        <v>2</v>
      </c>
      <c r="F54" s="131" t="s">
        <v>775</v>
      </c>
      <c r="G54" s="65"/>
      <c r="H54" s="31"/>
      <c r="I54" s="39"/>
      <c r="J54" s="55"/>
      <c r="L54" s="3">
        <v>18</v>
      </c>
      <c r="M54" s="26"/>
    </row>
    <row r="55" spans="2:13" ht="15.6" customHeight="1" x14ac:dyDescent="0.4">
      <c r="B55" s="7"/>
      <c r="C55" s="7" t="s">
        <v>883</v>
      </c>
      <c r="D55" s="20" t="s">
        <v>344</v>
      </c>
      <c r="E55" s="173"/>
      <c r="F55" s="23"/>
      <c r="G55" s="24"/>
      <c r="H55" s="25"/>
      <c r="I55" s="44"/>
      <c r="J55" s="50"/>
      <c r="L55" s="3">
        <v>19</v>
      </c>
      <c r="M55" s="26"/>
    </row>
    <row r="56" spans="2:13" ht="15.6" customHeight="1" x14ac:dyDescent="0.4">
      <c r="B56" s="21"/>
      <c r="C56" s="21" t="s">
        <v>343</v>
      </c>
      <c r="D56" s="27"/>
      <c r="E56" s="64">
        <v>2</v>
      </c>
      <c r="F56" s="131" t="s">
        <v>775</v>
      </c>
      <c r="G56" s="65"/>
      <c r="H56" s="31"/>
      <c r="I56" s="39"/>
      <c r="J56" s="52"/>
      <c r="L56" s="3">
        <v>20</v>
      </c>
      <c r="M56" s="26"/>
    </row>
    <row r="57" spans="2:13" s="58" customFormat="1" ht="15.6" customHeight="1" x14ac:dyDescent="0.4">
      <c r="B57" s="20"/>
      <c r="C57" s="20"/>
      <c r="D57" s="20" t="s">
        <v>830</v>
      </c>
      <c r="E57" s="173"/>
      <c r="F57" s="23"/>
      <c r="G57" s="67"/>
      <c r="H57" s="33"/>
      <c r="I57" s="44"/>
      <c r="J57" s="55"/>
      <c r="K57" s="1"/>
      <c r="L57" s="3">
        <v>21</v>
      </c>
      <c r="M57" s="26"/>
    </row>
    <row r="58" spans="2:13" s="58" customFormat="1" ht="15.6" customHeight="1" x14ac:dyDescent="0.4">
      <c r="B58" s="27"/>
      <c r="C58" s="27"/>
      <c r="D58" s="27"/>
      <c r="E58" s="64">
        <v>2</v>
      </c>
      <c r="F58" s="131" t="s">
        <v>769</v>
      </c>
      <c r="G58" s="65"/>
      <c r="H58" s="31"/>
      <c r="I58" s="39"/>
      <c r="J58" s="83"/>
      <c r="K58" s="1"/>
      <c r="L58" s="3">
        <v>22</v>
      </c>
      <c r="M58" s="26"/>
    </row>
    <row r="59" spans="2:13" s="58" customFormat="1" ht="15.6" customHeight="1" x14ac:dyDescent="0.4">
      <c r="B59" s="45"/>
      <c r="C59" s="45"/>
      <c r="D59" s="20" t="s">
        <v>882</v>
      </c>
      <c r="E59" s="173"/>
      <c r="F59" s="23"/>
      <c r="G59" s="24"/>
      <c r="H59" s="25"/>
      <c r="I59" s="42"/>
      <c r="J59" s="50"/>
      <c r="K59" s="1"/>
      <c r="L59" s="3">
        <v>23</v>
      </c>
      <c r="M59" s="26"/>
    </row>
    <row r="60" spans="2:13" s="58" customFormat="1" ht="15.6" customHeight="1" x14ac:dyDescent="0.4">
      <c r="B60" s="27"/>
      <c r="C60" s="27"/>
      <c r="D60" s="27"/>
      <c r="E60" s="64">
        <v>1</v>
      </c>
      <c r="F60" s="131" t="s">
        <v>775</v>
      </c>
      <c r="G60" s="65"/>
      <c r="H60" s="31"/>
      <c r="I60" s="39"/>
      <c r="J60" s="52"/>
      <c r="K60" s="1"/>
      <c r="L60" s="3">
        <v>24</v>
      </c>
      <c r="M60" s="26"/>
    </row>
    <row r="61" spans="2:13" s="58" customFormat="1" ht="15.6" customHeight="1" x14ac:dyDescent="0.4">
      <c r="B61" s="20"/>
      <c r="C61" s="20"/>
      <c r="D61" s="20" t="s">
        <v>865</v>
      </c>
      <c r="E61" s="173"/>
      <c r="F61" s="23"/>
      <c r="G61" s="24"/>
      <c r="H61" s="25"/>
      <c r="I61" s="44"/>
      <c r="J61" s="55"/>
      <c r="K61" s="1"/>
      <c r="L61" s="3">
        <v>25</v>
      </c>
      <c r="M61" s="26"/>
    </row>
    <row r="62" spans="2:13" s="58" customFormat="1" ht="15.6" customHeight="1" x14ac:dyDescent="0.4">
      <c r="B62" s="46"/>
      <c r="C62" s="46"/>
      <c r="D62" s="27"/>
      <c r="E62" s="64">
        <v>1</v>
      </c>
      <c r="F62" s="131" t="s">
        <v>775</v>
      </c>
      <c r="G62" s="65"/>
      <c r="H62" s="31"/>
      <c r="I62" s="123"/>
      <c r="J62" s="52"/>
      <c r="K62" s="1"/>
      <c r="L62" s="3">
        <v>26</v>
      </c>
      <c r="M62" s="26"/>
    </row>
    <row r="63" spans="2:13" ht="15.6" customHeight="1" x14ac:dyDescent="0.4">
      <c r="B63" s="20"/>
      <c r="C63" s="20" t="s">
        <v>881</v>
      </c>
      <c r="D63" s="35" t="s">
        <v>880</v>
      </c>
      <c r="E63" s="173"/>
      <c r="F63" s="23"/>
      <c r="G63" s="24"/>
      <c r="H63" s="25"/>
      <c r="I63" s="85"/>
      <c r="J63" s="55"/>
      <c r="L63" s="3">
        <v>27</v>
      </c>
      <c r="M63" s="26"/>
    </row>
    <row r="64" spans="2:13" s="58" customFormat="1" ht="15.6" customHeight="1" x14ac:dyDescent="0.4">
      <c r="B64" s="27"/>
      <c r="C64" s="27"/>
      <c r="D64" s="63"/>
      <c r="E64" s="64">
        <v>2</v>
      </c>
      <c r="F64" s="131" t="s">
        <v>769</v>
      </c>
      <c r="G64" s="65"/>
      <c r="H64" s="31"/>
      <c r="I64" s="39"/>
      <c r="J64" s="83"/>
      <c r="K64" s="1"/>
      <c r="L64" s="3">
        <v>28</v>
      </c>
      <c r="M64" s="26"/>
    </row>
    <row r="65" spans="2:13" s="58" customFormat="1" ht="15.6" customHeight="1" x14ac:dyDescent="0.4">
      <c r="B65" s="20"/>
      <c r="C65" s="20" t="s">
        <v>879</v>
      </c>
      <c r="D65" s="35" t="s">
        <v>878</v>
      </c>
      <c r="E65" s="173"/>
      <c r="F65" s="23"/>
      <c r="G65" s="24"/>
      <c r="H65" s="25"/>
      <c r="I65" s="47"/>
      <c r="J65" s="50"/>
      <c r="K65" s="1"/>
      <c r="L65" s="3">
        <v>29</v>
      </c>
      <c r="M65" s="26"/>
    </row>
    <row r="66" spans="2:13" s="58" customFormat="1" ht="15.6" customHeight="1" x14ac:dyDescent="0.4">
      <c r="B66" s="27"/>
      <c r="C66" s="27"/>
      <c r="D66" s="63"/>
      <c r="E66" s="64">
        <v>2</v>
      </c>
      <c r="F66" s="131" t="s">
        <v>769</v>
      </c>
      <c r="G66" s="65"/>
      <c r="H66" s="31"/>
      <c r="I66" s="39"/>
      <c r="J66" s="52"/>
      <c r="K66" s="1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ht="24.75" customHeight="1" x14ac:dyDescent="0.4">
      <c r="B68" s="228" t="s">
        <v>907</v>
      </c>
      <c r="C68" s="8"/>
      <c r="D68" s="8"/>
      <c r="E68" s="9"/>
      <c r="F68" s="10"/>
      <c r="G68" s="8"/>
      <c r="H68" s="11"/>
      <c r="I68" s="12"/>
      <c r="J68" s="13"/>
      <c r="L68" s="3"/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5.6" customHeight="1" x14ac:dyDescent="0.4">
      <c r="B70" s="97"/>
      <c r="C70" s="97"/>
      <c r="D70" s="20" t="s">
        <v>877</v>
      </c>
      <c r="E70" s="173"/>
      <c r="F70" s="23"/>
      <c r="G70" s="24"/>
      <c r="H70" s="25"/>
      <c r="I70" s="42"/>
      <c r="J70" s="50"/>
      <c r="L70" s="3">
        <v>1</v>
      </c>
      <c r="M70" s="26"/>
    </row>
    <row r="71" spans="2:13" ht="15.6" customHeight="1" x14ac:dyDescent="0.4">
      <c r="B71" s="128"/>
      <c r="C71" s="128"/>
      <c r="D71" s="27"/>
      <c r="E71" s="64">
        <v>1</v>
      </c>
      <c r="F71" s="131" t="s">
        <v>769</v>
      </c>
      <c r="G71" s="65"/>
      <c r="H71" s="31"/>
      <c r="I71" s="39"/>
      <c r="J71" s="52"/>
      <c r="L71" s="3">
        <v>2</v>
      </c>
      <c r="M71" s="26"/>
    </row>
    <row r="72" spans="2:13" ht="15.6" customHeight="1" x14ac:dyDescent="0.4">
      <c r="B72" s="20"/>
      <c r="C72" s="20" t="s">
        <v>876</v>
      </c>
      <c r="D72" s="35" t="s">
        <v>875</v>
      </c>
      <c r="E72" s="173"/>
      <c r="F72" s="23"/>
      <c r="G72" s="24"/>
      <c r="H72" s="25"/>
      <c r="I72" s="47"/>
      <c r="J72" s="50"/>
      <c r="L72" s="3">
        <v>3</v>
      </c>
      <c r="M72" s="26"/>
    </row>
    <row r="73" spans="2:13" ht="15.6" customHeight="1" x14ac:dyDescent="0.4">
      <c r="B73" s="128"/>
      <c r="C73" s="128"/>
      <c r="D73" s="63" t="s">
        <v>874</v>
      </c>
      <c r="E73" s="64">
        <v>1</v>
      </c>
      <c r="F73" s="131" t="s">
        <v>775</v>
      </c>
      <c r="G73" s="65"/>
      <c r="H73" s="31"/>
      <c r="I73" s="39"/>
      <c r="J73" s="52"/>
      <c r="L73" s="3">
        <v>4</v>
      </c>
      <c r="M73" s="26"/>
    </row>
    <row r="74" spans="2:13" ht="15.6" customHeight="1" x14ac:dyDescent="0.4">
      <c r="B74" s="20"/>
      <c r="C74" s="20"/>
      <c r="D74" s="35" t="s">
        <v>873</v>
      </c>
      <c r="E74" s="173"/>
      <c r="F74" s="23"/>
      <c r="G74" s="24"/>
      <c r="H74" s="25"/>
      <c r="I74" s="47"/>
      <c r="J74" s="50"/>
      <c r="L74" s="3">
        <v>5</v>
      </c>
      <c r="M74" s="26"/>
    </row>
    <row r="75" spans="2:13" s="58" customFormat="1" ht="15.6" customHeight="1" x14ac:dyDescent="0.4">
      <c r="B75" s="69"/>
      <c r="C75" s="69"/>
      <c r="D75" s="63"/>
      <c r="E75" s="64">
        <v>2</v>
      </c>
      <c r="F75" s="131" t="s">
        <v>769</v>
      </c>
      <c r="G75" s="65"/>
      <c r="H75" s="31"/>
      <c r="I75" s="39"/>
      <c r="J75" s="52"/>
      <c r="K75" s="1"/>
      <c r="L75" s="3">
        <v>6</v>
      </c>
      <c r="M75" s="26"/>
    </row>
    <row r="76" spans="2:13" ht="15.6" customHeight="1" x14ac:dyDescent="0.4">
      <c r="B76" s="20"/>
      <c r="C76" s="20" t="s">
        <v>872</v>
      </c>
      <c r="D76" s="20" t="s">
        <v>871</v>
      </c>
      <c r="E76" s="173"/>
      <c r="F76" s="23"/>
      <c r="G76" s="24"/>
      <c r="H76" s="25"/>
      <c r="I76" s="47"/>
      <c r="J76" s="50"/>
      <c r="L76" s="3">
        <v>7</v>
      </c>
      <c r="M76" s="26"/>
    </row>
    <row r="77" spans="2:13" s="58" customFormat="1" ht="15.6" customHeight="1" x14ac:dyDescent="0.4">
      <c r="B77" s="27"/>
      <c r="C77" s="27"/>
      <c r="D77" s="27"/>
      <c r="E77" s="64">
        <v>1</v>
      </c>
      <c r="F77" s="131" t="s">
        <v>775</v>
      </c>
      <c r="G77" s="65"/>
      <c r="H77" s="31"/>
      <c r="I77" s="39"/>
      <c r="J77" s="52"/>
      <c r="K77" s="1"/>
      <c r="L77" s="3">
        <v>8</v>
      </c>
      <c r="M77" s="26"/>
    </row>
    <row r="78" spans="2:13" s="58" customFormat="1" ht="15.6" customHeight="1" x14ac:dyDescent="0.4">
      <c r="B78" s="20"/>
      <c r="C78" s="20"/>
      <c r="D78" s="20" t="s">
        <v>870</v>
      </c>
      <c r="E78" s="173"/>
      <c r="F78" s="23"/>
      <c r="G78" s="24"/>
      <c r="H78" s="25"/>
      <c r="I78" s="47"/>
      <c r="J78" s="50"/>
      <c r="K78" s="1"/>
      <c r="L78" s="3">
        <v>9</v>
      </c>
      <c r="M78" s="26"/>
    </row>
    <row r="79" spans="2:13" s="58" customFormat="1" ht="15.6" customHeight="1" x14ac:dyDescent="0.4">
      <c r="B79" s="46"/>
      <c r="C79" s="46"/>
      <c r="D79" s="27"/>
      <c r="E79" s="64">
        <v>3</v>
      </c>
      <c r="F79" s="131" t="s">
        <v>311</v>
      </c>
      <c r="G79" s="65"/>
      <c r="H79" s="31"/>
      <c r="I79" s="39"/>
      <c r="J79" s="52"/>
      <c r="K79" s="1"/>
      <c r="L79" s="3">
        <v>10</v>
      </c>
      <c r="M79" s="26"/>
    </row>
    <row r="80" spans="2:13" ht="15.6" customHeight="1" x14ac:dyDescent="0.4">
      <c r="B80" s="7"/>
      <c r="C80" s="7"/>
      <c r="D80" s="20" t="s">
        <v>345</v>
      </c>
      <c r="E80" s="173"/>
      <c r="F80" s="23"/>
      <c r="G80" s="24"/>
      <c r="H80" s="25"/>
      <c r="I80" s="44"/>
      <c r="J80" s="50"/>
      <c r="L80" s="3">
        <v>11</v>
      </c>
      <c r="M80" s="26"/>
    </row>
    <row r="81" spans="2:13" s="58" customFormat="1" ht="15.6" customHeight="1" x14ac:dyDescent="0.4">
      <c r="B81" s="27"/>
      <c r="C81" s="27"/>
      <c r="D81" s="27"/>
      <c r="E81" s="64">
        <v>1</v>
      </c>
      <c r="F81" s="131" t="s">
        <v>775</v>
      </c>
      <c r="G81" s="65"/>
      <c r="H81" s="31"/>
      <c r="I81" s="39"/>
      <c r="J81" s="52"/>
      <c r="K81" s="1"/>
      <c r="L81" s="3">
        <v>12</v>
      </c>
      <c r="M81" s="26"/>
    </row>
    <row r="82" spans="2:13" s="58" customFormat="1" ht="15.6" customHeight="1" x14ac:dyDescent="0.15">
      <c r="B82" s="7"/>
      <c r="C82" s="7"/>
      <c r="D82" s="20" t="s">
        <v>869</v>
      </c>
      <c r="E82" s="173"/>
      <c r="F82" s="23"/>
      <c r="G82" s="229"/>
      <c r="H82" s="33"/>
      <c r="I82" s="44"/>
      <c r="J82" s="50"/>
      <c r="K82" s="1"/>
      <c r="L82" s="3">
        <v>13</v>
      </c>
      <c r="M82" s="26"/>
    </row>
    <row r="83" spans="2:13" s="58" customFormat="1" ht="15.6" customHeight="1" x14ac:dyDescent="0.4">
      <c r="B83" s="27"/>
      <c r="C83" s="27"/>
      <c r="D83" s="46"/>
      <c r="E83" s="64">
        <v>1</v>
      </c>
      <c r="F83" s="131" t="s">
        <v>775</v>
      </c>
      <c r="G83" s="65"/>
      <c r="H83" s="31"/>
      <c r="I83" s="39"/>
      <c r="J83" s="52"/>
      <c r="K83" s="1"/>
      <c r="L83" s="3">
        <v>14</v>
      </c>
      <c r="M83" s="26"/>
    </row>
    <row r="84" spans="2:13" ht="15.6" customHeight="1" x14ac:dyDescent="0.4">
      <c r="B84" s="21"/>
      <c r="C84" s="21"/>
      <c r="D84" s="20" t="s">
        <v>868</v>
      </c>
      <c r="E84" s="173"/>
      <c r="F84" s="23"/>
      <c r="G84" s="66"/>
      <c r="H84" s="25"/>
      <c r="I84" s="42"/>
      <c r="J84" s="50"/>
      <c r="L84" s="3">
        <v>15</v>
      </c>
      <c r="M84" s="26"/>
    </row>
    <row r="85" spans="2:13" ht="15.6" customHeight="1" x14ac:dyDescent="0.4">
      <c r="B85" s="21"/>
      <c r="C85" s="21"/>
      <c r="D85" s="27"/>
      <c r="E85" s="64">
        <v>1</v>
      </c>
      <c r="F85" s="131" t="s">
        <v>70</v>
      </c>
      <c r="G85" s="65"/>
      <c r="H85" s="31"/>
      <c r="I85" s="39"/>
      <c r="J85" s="52"/>
      <c r="L85" s="3">
        <v>16</v>
      </c>
      <c r="M85" s="26"/>
    </row>
    <row r="86" spans="2:13" ht="15.6" customHeight="1" x14ac:dyDescent="0.4">
      <c r="B86" s="20"/>
      <c r="C86" s="20" t="s">
        <v>867</v>
      </c>
      <c r="D86" s="20" t="s">
        <v>346</v>
      </c>
      <c r="E86" s="173"/>
      <c r="F86" s="23"/>
      <c r="G86" s="178"/>
      <c r="H86" s="33"/>
      <c r="I86" s="44"/>
      <c r="J86" s="55"/>
      <c r="L86" s="3">
        <v>17</v>
      </c>
      <c r="M86" s="26"/>
    </row>
    <row r="87" spans="2:13" ht="15.6" customHeight="1" x14ac:dyDescent="0.4">
      <c r="B87" s="27"/>
      <c r="C87" s="27"/>
      <c r="D87" s="27" t="s">
        <v>866</v>
      </c>
      <c r="E87" s="64">
        <v>1</v>
      </c>
      <c r="F87" s="131" t="s">
        <v>347</v>
      </c>
      <c r="G87" s="65"/>
      <c r="H87" s="31"/>
      <c r="I87" s="39"/>
      <c r="J87" s="52"/>
      <c r="L87" s="3">
        <v>18</v>
      </c>
      <c r="M87" s="26"/>
    </row>
    <row r="88" spans="2:13" ht="15.6" customHeight="1" x14ac:dyDescent="0.4">
      <c r="B88" s="45"/>
      <c r="C88" s="45"/>
      <c r="D88" s="20" t="s">
        <v>865</v>
      </c>
      <c r="E88" s="173"/>
      <c r="F88" s="23"/>
      <c r="G88" s="178"/>
      <c r="H88" s="33"/>
      <c r="I88" s="44"/>
      <c r="J88" s="55"/>
      <c r="L88" s="3">
        <v>19</v>
      </c>
      <c r="M88" s="26"/>
    </row>
    <row r="89" spans="2:13" ht="15.6" customHeight="1" x14ac:dyDescent="0.4">
      <c r="B89" s="27"/>
      <c r="C89" s="27"/>
      <c r="D89" s="27"/>
      <c r="E89" s="64">
        <v>1</v>
      </c>
      <c r="F89" s="131" t="s">
        <v>775</v>
      </c>
      <c r="G89" s="65"/>
      <c r="H89" s="31"/>
      <c r="I89" s="39"/>
      <c r="J89" s="52"/>
      <c r="L89" s="3">
        <v>20</v>
      </c>
      <c r="M89" s="26"/>
    </row>
    <row r="90" spans="2:13" s="58" customFormat="1" ht="15.6" customHeight="1" x14ac:dyDescent="0.4">
      <c r="B90" s="20"/>
      <c r="C90" s="20" t="s">
        <v>864</v>
      </c>
      <c r="D90" s="35" t="s">
        <v>863</v>
      </c>
      <c r="E90" s="173"/>
      <c r="F90" s="23"/>
      <c r="G90" s="67"/>
      <c r="H90" s="33"/>
      <c r="I90" s="85"/>
      <c r="J90" s="55"/>
      <c r="K90" s="1"/>
      <c r="L90" s="3">
        <v>21</v>
      </c>
      <c r="M90" s="26"/>
    </row>
    <row r="91" spans="2:13" s="58" customFormat="1" ht="15.6" customHeight="1" x14ac:dyDescent="0.4">
      <c r="B91" s="27"/>
      <c r="C91" s="27"/>
      <c r="D91" s="63"/>
      <c r="E91" s="64">
        <v>1</v>
      </c>
      <c r="F91" s="131" t="s">
        <v>70</v>
      </c>
      <c r="G91" s="65"/>
      <c r="H91" s="31"/>
      <c r="I91" s="39"/>
      <c r="J91" s="55"/>
      <c r="K91" s="1"/>
      <c r="L91" s="3">
        <v>22</v>
      </c>
      <c r="M91" s="26"/>
    </row>
    <row r="92" spans="2:13" s="58" customFormat="1" ht="15.6" customHeight="1" x14ac:dyDescent="0.4">
      <c r="B92" s="7"/>
      <c r="C92" s="176"/>
      <c r="D92" s="35"/>
      <c r="E92" s="173"/>
      <c r="F92" s="23"/>
      <c r="G92" s="24"/>
      <c r="H92" s="25"/>
      <c r="I92" s="47"/>
      <c r="J92" s="50"/>
      <c r="K92" s="1"/>
      <c r="L92" s="3">
        <v>23</v>
      </c>
      <c r="M92" s="26"/>
    </row>
    <row r="93" spans="2:13" s="58" customFormat="1" ht="15.6" customHeight="1" x14ac:dyDescent="0.4">
      <c r="B93" s="27"/>
      <c r="C93" s="46" t="s">
        <v>66</v>
      </c>
      <c r="D93" s="63"/>
      <c r="E93" s="64"/>
      <c r="F93" s="131"/>
      <c r="G93" s="65"/>
      <c r="H93" s="31"/>
      <c r="I93" s="39"/>
      <c r="J93" s="52"/>
      <c r="K93" s="1"/>
      <c r="L93" s="3">
        <v>24</v>
      </c>
      <c r="M93" s="26"/>
    </row>
    <row r="94" spans="2:13" s="58" customFormat="1" ht="15.6" customHeight="1" x14ac:dyDescent="0.4">
      <c r="B94" s="20"/>
      <c r="C94" s="35"/>
      <c r="D94" s="35"/>
      <c r="E94" s="173"/>
      <c r="F94" s="23"/>
      <c r="G94" s="24"/>
      <c r="H94" s="25"/>
      <c r="I94" s="47"/>
      <c r="J94" s="50"/>
      <c r="K94" s="1"/>
      <c r="L94" s="3">
        <v>25</v>
      </c>
      <c r="M94" s="26"/>
    </row>
    <row r="95" spans="2:13" s="58" customFormat="1" ht="15.6" customHeight="1" x14ac:dyDescent="0.4">
      <c r="B95" s="69"/>
      <c r="C95" s="63"/>
      <c r="D95" s="63"/>
      <c r="E95" s="64"/>
      <c r="F95" s="131"/>
      <c r="G95" s="65"/>
      <c r="H95" s="31"/>
      <c r="I95" s="39"/>
      <c r="J95" s="52"/>
      <c r="K95" s="1"/>
      <c r="L95" s="3">
        <v>26</v>
      </c>
      <c r="M95" s="26"/>
    </row>
    <row r="96" spans="2:13" ht="15.6" customHeight="1" x14ac:dyDescent="0.4">
      <c r="B96" s="97"/>
      <c r="C96" s="20"/>
      <c r="D96" s="35"/>
      <c r="E96" s="173"/>
      <c r="F96" s="23"/>
      <c r="G96" s="24"/>
      <c r="H96" s="25"/>
      <c r="I96" s="44"/>
      <c r="J96" s="50"/>
      <c r="L96" s="3">
        <v>27</v>
      </c>
      <c r="M96" s="26"/>
    </row>
    <row r="97" spans="2:13" s="58" customFormat="1" ht="15.6" customHeight="1" x14ac:dyDescent="0.4">
      <c r="B97" s="27"/>
      <c r="C97" s="27"/>
      <c r="D97" s="63"/>
      <c r="E97" s="64"/>
      <c r="F97" s="131"/>
      <c r="G97" s="65"/>
      <c r="H97" s="31"/>
      <c r="I97" s="39"/>
      <c r="J97" s="52"/>
      <c r="K97" s="1"/>
      <c r="L97" s="3">
        <v>28</v>
      </c>
      <c r="M97" s="26"/>
    </row>
    <row r="98" spans="2:13" s="58" customFormat="1" ht="15.6" customHeight="1" x14ac:dyDescent="0.15">
      <c r="B98" s="20"/>
      <c r="C98" s="20"/>
      <c r="D98" s="35"/>
      <c r="E98" s="173"/>
      <c r="F98" s="23"/>
      <c r="G98" s="229"/>
      <c r="H98" s="33"/>
      <c r="I98" s="44"/>
      <c r="J98" s="50"/>
      <c r="K98" s="1"/>
      <c r="L98" s="3">
        <v>29</v>
      </c>
      <c r="M98" s="26"/>
    </row>
    <row r="99" spans="2:13" s="58" customFormat="1" ht="15.6" customHeight="1" x14ac:dyDescent="0.4">
      <c r="B99" s="27"/>
      <c r="C99" s="27"/>
      <c r="D99" s="63"/>
      <c r="E99" s="64"/>
      <c r="F99" s="131"/>
      <c r="G99" s="65"/>
      <c r="H99" s="31"/>
      <c r="I99" s="39"/>
      <c r="J99" s="52"/>
      <c r="K99" s="1"/>
      <c r="L99" s="3">
        <v>30</v>
      </c>
      <c r="M99" s="26"/>
    </row>
    <row r="100" spans="2:13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3" ht="24.75" customHeight="1" x14ac:dyDescent="0.4">
      <c r="B101" s="228" t="s">
        <v>908</v>
      </c>
      <c r="C101" s="8"/>
      <c r="D101" s="8"/>
      <c r="E101" s="9"/>
      <c r="F101" s="10"/>
      <c r="G101" s="8"/>
      <c r="H101" s="11"/>
      <c r="I101" s="12"/>
      <c r="J101" s="13"/>
      <c r="L101" s="3"/>
      <c r="M101" s="26"/>
    </row>
    <row r="102" spans="2:13" s="3" customFormat="1" ht="24" customHeight="1" x14ac:dyDescent="0.4">
      <c r="B102" s="14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3" ht="15.6" customHeight="1" x14ac:dyDescent="0.4">
      <c r="B103" s="7" t="s">
        <v>915</v>
      </c>
      <c r="C103" s="79"/>
      <c r="D103" s="35"/>
      <c r="E103" s="173"/>
      <c r="F103" s="23"/>
      <c r="G103" s="24"/>
      <c r="H103" s="25"/>
      <c r="I103" s="47" t="s">
        <v>774</v>
      </c>
      <c r="J103" s="50"/>
      <c r="L103" s="3">
        <v>1</v>
      </c>
      <c r="M103" s="26"/>
    </row>
    <row r="104" spans="2:13" s="58" customFormat="1" ht="15.6" customHeight="1" x14ac:dyDescent="0.4">
      <c r="B104" s="27"/>
      <c r="C104" s="38"/>
      <c r="D104" s="63"/>
      <c r="E104" s="64"/>
      <c r="F104" s="131"/>
      <c r="G104" s="65"/>
      <c r="H104" s="31"/>
      <c r="I104" s="39" t="s">
        <v>348</v>
      </c>
      <c r="J104" s="52"/>
      <c r="K104" s="1"/>
      <c r="L104" s="3">
        <v>2</v>
      </c>
      <c r="M104" s="26"/>
    </row>
    <row r="105" spans="2:13" ht="15.6" customHeight="1" x14ac:dyDescent="0.4">
      <c r="B105" s="45"/>
      <c r="C105" s="20" t="s">
        <v>862</v>
      </c>
      <c r="D105" s="35" t="s">
        <v>861</v>
      </c>
      <c r="E105" s="173"/>
      <c r="F105" s="23"/>
      <c r="G105" s="24"/>
      <c r="H105" s="25"/>
      <c r="I105" s="47"/>
      <c r="J105" s="50"/>
      <c r="L105" s="3">
        <v>3</v>
      </c>
      <c r="M105" s="26"/>
    </row>
    <row r="106" spans="2:13" s="58" customFormat="1" ht="15.6" customHeight="1" x14ac:dyDescent="0.4">
      <c r="B106" s="46"/>
      <c r="C106" s="69" t="s">
        <v>822</v>
      </c>
      <c r="D106" s="63" t="s">
        <v>860</v>
      </c>
      <c r="E106" s="64">
        <v>1</v>
      </c>
      <c r="F106" s="131" t="s">
        <v>775</v>
      </c>
      <c r="G106" s="65"/>
      <c r="H106" s="31"/>
      <c r="I106" s="39"/>
      <c r="J106" s="52"/>
      <c r="K106" s="1"/>
      <c r="L106" s="3">
        <v>4</v>
      </c>
      <c r="M106" s="26"/>
    </row>
    <row r="107" spans="2:13" ht="15.6" customHeight="1" x14ac:dyDescent="0.4">
      <c r="B107" s="97"/>
      <c r="C107" s="20"/>
      <c r="D107" s="20" t="s">
        <v>859</v>
      </c>
      <c r="E107" s="173"/>
      <c r="F107" s="23"/>
      <c r="G107" s="24"/>
      <c r="H107" s="25"/>
      <c r="I107" s="44"/>
      <c r="J107" s="50"/>
      <c r="L107" s="3">
        <v>5</v>
      </c>
      <c r="M107" s="26"/>
    </row>
    <row r="108" spans="2:13" s="58" customFormat="1" ht="15.6" customHeight="1" x14ac:dyDescent="0.4">
      <c r="B108" s="27"/>
      <c r="C108" s="69"/>
      <c r="D108" s="27" t="s">
        <v>349</v>
      </c>
      <c r="E108" s="64">
        <v>1</v>
      </c>
      <c r="F108" s="131" t="s">
        <v>775</v>
      </c>
      <c r="G108" s="65"/>
      <c r="H108" s="31"/>
      <c r="I108" s="39"/>
      <c r="J108" s="52"/>
      <c r="K108" s="1"/>
      <c r="L108" s="3">
        <v>6</v>
      </c>
      <c r="M108" s="26"/>
    </row>
    <row r="109" spans="2:13" s="58" customFormat="1" ht="15.6" customHeight="1" x14ac:dyDescent="0.15">
      <c r="B109" s="20"/>
      <c r="C109" s="20"/>
      <c r="D109" s="20" t="s">
        <v>858</v>
      </c>
      <c r="E109" s="173"/>
      <c r="F109" s="23"/>
      <c r="G109" s="229"/>
      <c r="H109" s="33"/>
      <c r="I109" s="44"/>
      <c r="J109" s="50"/>
      <c r="K109" s="1"/>
      <c r="L109" s="3">
        <v>7</v>
      </c>
      <c r="M109" s="26"/>
    </row>
    <row r="110" spans="2:13" s="58" customFormat="1" ht="15.6" customHeight="1" x14ac:dyDescent="0.4">
      <c r="B110" s="27"/>
      <c r="C110" s="69"/>
      <c r="D110" s="27"/>
      <c r="E110" s="64">
        <v>2</v>
      </c>
      <c r="F110" s="131" t="s">
        <v>769</v>
      </c>
      <c r="G110" s="65"/>
      <c r="H110" s="31"/>
      <c r="I110" s="39"/>
      <c r="J110" s="52"/>
      <c r="K110" s="1"/>
      <c r="L110" s="3">
        <v>8</v>
      </c>
      <c r="M110" s="26"/>
    </row>
    <row r="111" spans="2:13" ht="15.6" customHeight="1" x14ac:dyDescent="0.15">
      <c r="B111" s="7"/>
      <c r="C111" s="20"/>
      <c r="D111" s="20" t="s">
        <v>857</v>
      </c>
      <c r="E111" s="230"/>
      <c r="F111" s="23"/>
      <c r="G111" s="66"/>
      <c r="H111" s="25"/>
      <c r="I111" s="42"/>
      <c r="J111" s="50"/>
      <c r="L111" s="3">
        <v>9</v>
      </c>
      <c r="M111" s="26"/>
    </row>
    <row r="112" spans="2:13" ht="15.6" customHeight="1" x14ac:dyDescent="0.4">
      <c r="B112" s="27"/>
      <c r="C112" s="69"/>
      <c r="D112" s="27"/>
      <c r="E112" s="64">
        <v>1</v>
      </c>
      <c r="F112" s="131" t="s">
        <v>769</v>
      </c>
      <c r="G112" s="65"/>
      <c r="H112" s="31"/>
      <c r="I112" s="39"/>
      <c r="J112" s="52"/>
      <c r="L112" s="3">
        <v>10</v>
      </c>
      <c r="M112" s="26"/>
    </row>
    <row r="113" spans="2:13" ht="15.6" customHeight="1" x14ac:dyDescent="0.15">
      <c r="B113" s="45"/>
      <c r="C113" s="20" t="s">
        <v>856</v>
      </c>
      <c r="D113" s="20" t="s">
        <v>834</v>
      </c>
      <c r="E113" s="230"/>
      <c r="F113" s="23"/>
      <c r="G113" s="178"/>
      <c r="H113" s="33"/>
      <c r="I113" s="44"/>
      <c r="J113" s="55"/>
      <c r="L113" s="3">
        <v>11</v>
      </c>
      <c r="M113" s="26"/>
    </row>
    <row r="114" spans="2:13" ht="15.6" customHeight="1" x14ac:dyDescent="0.4">
      <c r="B114" s="46"/>
      <c r="C114" s="69" t="s">
        <v>822</v>
      </c>
      <c r="D114" s="69" t="s">
        <v>350</v>
      </c>
      <c r="E114" s="64">
        <v>2</v>
      </c>
      <c r="F114" s="131" t="s">
        <v>775</v>
      </c>
      <c r="G114" s="65"/>
      <c r="H114" s="31"/>
      <c r="I114" s="39"/>
      <c r="J114" s="52"/>
      <c r="L114" s="3">
        <v>12</v>
      </c>
      <c r="M114" s="26"/>
    </row>
    <row r="115" spans="2:13" ht="15.6" customHeight="1" x14ac:dyDescent="0.4">
      <c r="B115" s="21"/>
      <c r="C115" s="21"/>
      <c r="D115" s="20" t="s">
        <v>855</v>
      </c>
      <c r="E115" s="173"/>
      <c r="F115" s="23"/>
      <c r="G115" s="178"/>
      <c r="H115" s="33"/>
      <c r="I115" s="44"/>
      <c r="J115" s="55"/>
      <c r="L115" s="3">
        <v>13</v>
      </c>
      <c r="M115" s="26"/>
    </row>
    <row r="116" spans="2:13" ht="15.6" customHeight="1" x14ac:dyDescent="0.4">
      <c r="B116" s="21"/>
      <c r="C116" s="21"/>
      <c r="D116" s="27" t="s">
        <v>351</v>
      </c>
      <c r="E116" s="64">
        <v>2</v>
      </c>
      <c r="F116" s="131" t="s">
        <v>775</v>
      </c>
      <c r="G116" s="65"/>
      <c r="H116" s="31"/>
      <c r="I116" s="39"/>
      <c r="J116" s="52"/>
      <c r="L116" s="3">
        <v>14</v>
      </c>
      <c r="M116" s="26"/>
    </row>
    <row r="117" spans="2:13" ht="15.6" customHeight="1" x14ac:dyDescent="0.4">
      <c r="B117" s="97"/>
      <c r="C117" s="97"/>
      <c r="D117" s="20" t="s">
        <v>854</v>
      </c>
      <c r="E117" s="173"/>
      <c r="F117" s="23"/>
      <c r="G117" s="67"/>
      <c r="H117" s="33"/>
      <c r="I117" s="85"/>
      <c r="J117" s="55"/>
      <c r="L117" s="3">
        <v>15</v>
      </c>
      <c r="M117" s="26"/>
    </row>
    <row r="118" spans="2:13" ht="15.6" customHeight="1" x14ac:dyDescent="0.4">
      <c r="B118" s="27"/>
      <c r="C118" s="27"/>
      <c r="D118" s="27" t="s">
        <v>352</v>
      </c>
      <c r="E118" s="64">
        <v>1</v>
      </c>
      <c r="F118" s="131" t="s">
        <v>775</v>
      </c>
      <c r="G118" s="65"/>
      <c r="H118" s="31"/>
      <c r="I118" s="39"/>
      <c r="J118" s="55"/>
      <c r="L118" s="3">
        <v>16</v>
      </c>
      <c r="M118" s="26"/>
    </row>
    <row r="119" spans="2:13" s="58" customFormat="1" ht="15.6" customHeight="1" x14ac:dyDescent="0.4">
      <c r="B119" s="45"/>
      <c r="C119" s="45"/>
      <c r="D119" s="20" t="s">
        <v>853</v>
      </c>
      <c r="E119" s="173"/>
      <c r="F119" s="23"/>
      <c r="G119" s="24"/>
      <c r="H119" s="25"/>
      <c r="I119" s="44"/>
      <c r="J119" s="50"/>
      <c r="K119" s="1"/>
      <c r="L119" s="3">
        <v>17</v>
      </c>
      <c r="M119" s="26"/>
    </row>
    <row r="120" spans="2:13" s="58" customFormat="1" ht="15.6" customHeight="1" x14ac:dyDescent="0.4">
      <c r="B120" s="27"/>
      <c r="C120" s="27"/>
      <c r="D120" s="27" t="s">
        <v>353</v>
      </c>
      <c r="E120" s="64">
        <v>1</v>
      </c>
      <c r="F120" s="131" t="s">
        <v>775</v>
      </c>
      <c r="G120" s="65"/>
      <c r="H120" s="31"/>
      <c r="I120" s="39"/>
      <c r="J120" s="52"/>
      <c r="K120" s="1"/>
      <c r="L120" s="3">
        <v>18</v>
      </c>
      <c r="M120" s="26"/>
    </row>
    <row r="121" spans="2:13" s="58" customFormat="1" ht="15.6" customHeight="1" x14ac:dyDescent="0.4">
      <c r="B121" s="20"/>
      <c r="C121" s="20"/>
      <c r="D121" s="20" t="s">
        <v>852</v>
      </c>
      <c r="E121" s="173"/>
      <c r="F121" s="23"/>
      <c r="G121" s="67"/>
      <c r="H121" s="33"/>
      <c r="I121" s="44"/>
      <c r="J121" s="55"/>
      <c r="K121" s="1"/>
      <c r="L121" s="3">
        <v>19</v>
      </c>
      <c r="M121" s="26"/>
    </row>
    <row r="122" spans="2:13" s="58" customFormat="1" ht="15.6" customHeight="1" x14ac:dyDescent="0.4">
      <c r="B122" s="27"/>
      <c r="C122" s="27"/>
      <c r="D122" s="27"/>
      <c r="E122" s="64">
        <v>1</v>
      </c>
      <c r="F122" s="131" t="s">
        <v>775</v>
      </c>
      <c r="G122" s="65"/>
      <c r="H122" s="31"/>
      <c r="I122" s="39"/>
      <c r="J122" s="83"/>
      <c r="K122" s="1"/>
      <c r="L122" s="3">
        <v>20</v>
      </c>
      <c r="M122" s="26"/>
    </row>
    <row r="123" spans="2:13" s="58" customFormat="1" ht="15.6" customHeight="1" x14ac:dyDescent="0.4">
      <c r="B123" s="45"/>
      <c r="C123" s="45"/>
      <c r="D123" s="20" t="s">
        <v>851</v>
      </c>
      <c r="E123" s="173"/>
      <c r="F123" s="23"/>
      <c r="G123" s="24"/>
      <c r="H123" s="25"/>
      <c r="I123" s="42"/>
      <c r="J123" s="50"/>
      <c r="K123" s="1"/>
      <c r="L123" s="3">
        <v>21</v>
      </c>
      <c r="M123" s="26"/>
    </row>
    <row r="124" spans="2:13" s="58" customFormat="1" ht="15.6" customHeight="1" x14ac:dyDescent="0.4">
      <c r="B124" s="27"/>
      <c r="C124" s="27"/>
      <c r="D124" s="27"/>
      <c r="E124" s="64">
        <v>1</v>
      </c>
      <c r="F124" s="131" t="s">
        <v>775</v>
      </c>
      <c r="G124" s="65"/>
      <c r="H124" s="31"/>
      <c r="I124" s="39"/>
      <c r="J124" s="52"/>
      <c r="K124" s="1"/>
      <c r="L124" s="3">
        <v>22</v>
      </c>
      <c r="M124" s="26"/>
    </row>
    <row r="125" spans="2:13" ht="15.6" customHeight="1" x14ac:dyDescent="0.4">
      <c r="B125" s="20"/>
      <c r="C125" s="20"/>
      <c r="D125" s="20" t="s">
        <v>850</v>
      </c>
      <c r="E125" s="173"/>
      <c r="F125" s="23"/>
      <c r="G125" s="24"/>
      <c r="H125" s="25"/>
      <c r="I125" s="44"/>
      <c r="J125" s="55"/>
      <c r="L125" s="3">
        <v>23</v>
      </c>
      <c r="M125" s="26"/>
    </row>
    <row r="126" spans="2:13" s="58" customFormat="1" ht="15.6" customHeight="1" x14ac:dyDescent="0.4">
      <c r="B126" s="46"/>
      <c r="C126" s="46"/>
      <c r="D126" s="27" t="s">
        <v>849</v>
      </c>
      <c r="E126" s="64">
        <v>1</v>
      </c>
      <c r="F126" s="131" t="s">
        <v>775</v>
      </c>
      <c r="G126" s="65"/>
      <c r="H126" s="31"/>
      <c r="I126" s="123"/>
      <c r="J126" s="52"/>
      <c r="K126" s="1"/>
      <c r="L126" s="3">
        <v>24</v>
      </c>
      <c r="M126" s="26"/>
    </row>
    <row r="127" spans="2:13" s="58" customFormat="1" ht="15.6" customHeight="1" x14ac:dyDescent="0.4">
      <c r="B127" s="20"/>
      <c r="C127" s="20"/>
      <c r="D127" s="35" t="s">
        <v>848</v>
      </c>
      <c r="E127" s="171"/>
      <c r="F127" s="23"/>
      <c r="G127" s="243"/>
      <c r="H127" s="25"/>
      <c r="I127" s="42"/>
      <c r="J127" s="50"/>
      <c r="K127" s="1"/>
      <c r="L127" s="3">
        <v>25</v>
      </c>
      <c r="M127" s="26"/>
    </row>
    <row r="128" spans="2:13" s="58" customFormat="1" ht="15.6" customHeight="1" x14ac:dyDescent="0.4">
      <c r="B128" s="27"/>
      <c r="C128" s="27"/>
      <c r="D128" s="63"/>
      <c r="E128" s="172">
        <v>1</v>
      </c>
      <c r="F128" s="131" t="s">
        <v>847</v>
      </c>
      <c r="G128" s="244"/>
      <c r="H128" s="31"/>
      <c r="I128" s="39"/>
      <c r="J128" s="52"/>
      <c r="K128" s="1"/>
      <c r="L128" s="3">
        <v>26</v>
      </c>
      <c r="M128" s="26"/>
    </row>
    <row r="129" spans="2:13" s="58" customFormat="1" ht="15.6" customHeight="1" x14ac:dyDescent="0.4">
      <c r="B129" s="20"/>
      <c r="C129" s="20"/>
      <c r="D129" s="35" t="s">
        <v>354</v>
      </c>
      <c r="E129" s="173"/>
      <c r="F129" s="23"/>
      <c r="G129" s="24"/>
      <c r="H129" s="25"/>
      <c r="I129" s="47"/>
      <c r="J129" s="50"/>
      <c r="K129" s="1"/>
      <c r="L129" s="3">
        <v>27</v>
      </c>
      <c r="M129" s="26"/>
    </row>
    <row r="130" spans="2:13" s="58" customFormat="1" ht="15.6" customHeight="1" x14ac:dyDescent="0.4">
      <c r="B130" s="27"/>
      <c r="C130" s="27"/>
      <c r="D130" s="63"/>
      <c r="E130" s="64">
        <v>1</v>
      </c>
      <c r="F130" s="131" t="s">
        <v>775</v>
      </c>
      <c r="G130" s="65"/>
      <c r="H130" s="31"/>
      <c r="I130" s="39"/>
      <c r="J130" s="52"/>
      <c r="K130" s="1"/>
      <c r="L130" s="3">
        <v>28</v>
      </c>
      <c r="M130" s="26"/>
    </row>
    <row r="131" spans="2:13" s="58" customFormat="1" ht="15.6" customHeight="1" x14ac:dyDescent="0.15">
      <c r="B131" s="20"/>
      <c r="C131" s="20"/>
      <c r="D131" s="35"/>
      <c r="E131" s="173"/>
      <c r="F131" s="23"/>
      <c r="G131" s="229"/>
      <c r="H131" s="33"/>
      <c r="I131" s="44"/>
      <c r="J131" s="50"/>
      <c r="K131" s="1"/>
      <c r="L131" s="3">
        <v>29</v>
      </c>
      <c r="M131" s="26"/>
    </row>
    <row r="132" spans="2:13" s="58" customFormat="1" ht="15.6" customHeight="1" x14ac:dyDescent="0.4">
      <c r="B132" s="46"/>
      <c r="C132" s="27"/>
      <c r="D132" s="63"/>
      <c r="E132" s="64"/>
      <c r="F132" s="131"/>
      <c r="G132" s="65"/>
      <c r="H132" s="31"/>
      <c r="I132" s="39"/>
      <c r="J132" s="52"/>
      <c r="K132" s="1"/>
      <c r="L132" s="3">
        <v>30</v>
      </c>
      <c r="M132" s="26"/>
    </row>
    <row r="133" spans="2:13" s="3" customFormat="1" ht="24" customHeight="1" x14ac:dyDescent="0.4">
      <c r="B133" s="1" t="s">
        <v>128</v>
      </c>
      <c r="C133" s="1"/>
      <c r="D133" s="1"/>
      <c r="E133" s="2"/>
      <c r="H133" s="4"/>
      <c r="I133" s="4"/>
      <c r="J133" s="1"/>
      <c r="L133" s="57"/>
      <c r="M133" s="57"/>
    </row>
    <row r="134" spans="2:13" ht="24.75" customHeight="1" x14ac:dyDescent="0.4">
      <c r="B134" s="228" t="s">
        <v>908</v>
      </c>
      <c r="C134" s="8"/>
      <c r="D134" s="8"/>
      <c r="E134" s="9"/>
      <c r="F134" s="10"/>
      <c r="G134" s="8"/>
      <c r="H134" s="11"/>
      <c r="I134" s="12"/>
      <c r="J134" s="13"/>
      <c r="L134" s="3"/>
      <c r="M134" s="26"/>
    </row>
    <row r="135" spans="2:13" s="3" customFormat="1" ht="24" customHeight="1" x14ac:dyDescent="0.4">
      <c r="B135" s="14" t="s">
        <v>50</v>
      </c>
      <c r="C135" s="389" t="s">
        <v>51</v>
      </c>
      <c r="D135" s="390"/>
      <c r="E135" s="16" t="s">
        <v>218</v>
      </c>
      <c r="F135" s="17" t="s">
        <v>4</v>
      </c>
      <c r="G135" s="17" t="s">
        <v>5</v>
      </c>
      <c r="H135" s="18" t="s">
        <v>6</v>
      </c>
      <c r="I135" s="389" t="s">
        <v>7</v>
      </c>
      <c r="J135" s="390"/>
      <c r="L135" s="57"/>
      <c r="M135" s="57"/>
    </row>
    <row r="136" spans="2:13" ht="15.6" customHeight="1" x14ac:dyDescent="0.4">
      <c r="B136" s="45"/>
      <c r="C136" s="20" t="s">
        <v>846</v>
      </c>
      <c r="D136" s="20" t="s">
        <v>843</v>
      </c>
      <c r="E136" s="173"/>
      <c r="F136" s="23"/>
      <c r="G136" s="24"/>
      <c r="H136" s="25"/>
      <c r="I136" s="47"/>
      <c r="J136" s="50"/>
      <c r="L136" s="3">
        <v>1</v>
      </c>
      <c r="M136" s="26"/>
    </row>
    <row r="137" spans="2:13" ht="15.6" customHeight="1" x14ac:dyDescent="0.4">
      <c r="B137" s="46"/>
      <c r="C137" s="69" t="s">
        <v>822</v>
      </c>
      <c r="D137" s="27"/>
      <c r="E137" s="64">
        <v>1</v>
      </c>
      <c r="F137" s="131" t="s">
        <v>70</v>
      </c>
      <c r="G137" s="65"/>
      <c r="H137" s="31"/>
      <c r="I137" s="39"/>
      <c r="J137" s="52"/>
      <c r="L137" s="3">
        <v>2</v>
      </c>
      <c r="M137" s="26"/>
    </row>
    <row r="138" spans="2:13" ht="15.6" customHeight="1" x14ac:dyDescent="0.4">
      <c r="B138" s="45"/>
      <c r="C138" s="20"/>
      <c r="D138" s="79" t="s">
        <v>845</v>
      </c>
      <c r="E138" s="173"/>
      <c r="F138" s="23"/>
      <c r="G138" s="24"/>
      <c r="H138" s="25"/>
      <c r="I138" s="47"/>
      <c r="J138" s="50"/>
      <c r="L138" s="3">
        <v>3</v>
      </c>
      <c r="M138" s="26"/>
    </row>
    <row r="139" spans="2:13" ht="15.6" customHeight="1" x14ac:dyDescent="0.4">
      <c r="B139" s="46"/>
      <c r="C139" s="69"/>
      <c r="D139" s="38"/>
      <c r="E139" s="64">
        <v>1</v>
      </c>
      <c r="F139" s="131" t="s">
        <v>775</v>
      </c>
      <c r="G139" s="65"/>
      <c r="H139" s="31"/>
      <c r="I139" s="39"/>
      <c r="J139" s="52"/>
      <c r="L139" s="3">
        <v>4</v>
      </c>
      <c r="M139" s="26"/>
    </row>
    <row r="140" spans="2:13" ht="15.6" customHeight="1" x14ac:dyDescent="0.4">
      <c r="B140" s="45"/>
      <c r="C140" s="20"/>
      <c r="D140" s="35" t="s">
        <v>842</v>
      </c>
      <c r="E140" s="173"/>
      <c r="F140" s="23"/>
      <c r="G140" s="24"/>
      <c r="H140" s="25"/>
      <c r="I140" s="47"/>
      <c r="J140" s="50"/>
      <c r="L140" s="3">
        <v>5</v>
      </c>
      <c r="M140" s="26"/>
    </row>
    <row r="141" spans="2:13" s="58" customFormat="1" ht="15.6" customHeight="1" x14ac:dyDescent="0.4">
      <c r="B141" s="46"/>
      <c r="C141" s="69"/>
      <c r="D141" s="63"/>
      <c r="E141" s="64">
        <v>1</v>
      </c>
      <c r="F141" s="131" t="s">
        <v>775</v>
      </c>
      <c r="G141" s="65"/>
      <c r="H141" s="31"/>
      <c r="I141" s="39"/>
      <c r="J141" s="52"/>
      <c r="K141" s="1"/>
      <c r="L141" s="3">
        <v>6</v>
      </c>
      <c r="M141" s="26"/>
    </row>
    <row r="142" spans="2:13" ht="15.6" customHeight="1" x14ac:dyDescent="0.4">
      <c r="B142" s="45"/>
      <c r="C142" s="20" t="s">
        <v>844</v>
      </c>
      <c r="D142" s="20" t="s">
        <v>843</v>
      </c>
      <c r="E142" s="173"/>
      <c r="F142" s="23"/>
      <c r="G142" s="24"/>
      <c r="H142" s="25"/>
      <c r="I142" s="44"/>
      <c r="J142" s="50"/>
      <c r="L142" s="3">
        <v>7</v>
      </c>
      <c r="M142" s="26"/>
    </row>
    <row r="143" spans="2:13" s="58" customFormat="1" ht="15.6" customHeight="1" x14ac:dyDescent="0.4">
      <c r="B143" s="46"/>
      <c r="C143" s="69" t="s">
        <v>822</v>
      </c>
      <c r="D143" s="27"/>
      <c r="E143" s="64">
        <v>1</v>
      </c>
      <c r="F143" s="131" t="s">
        <v>70</v>
      </c>
      <c r="G143" s="65"/>
      <c r="H143" s="31"/>
      <c r="I143" s="39"/>
      <c r="J143" s="52"/>
      <c r="K143" s="1"/>
      <c r="L143" s="3">
        <v>8</v>
      </c>
      <c r="M143" s="26"/>
    </row>
    <row r="144" spans="2:13" ht="15.6" customHeight="1" x14ac:dyDescent="0.15">
      <c r="B144" s="45"/>
      <c r="C144" s="20"/>
      <c r="D144" s="20" t="s">
        <v>842</v>
      </c>
      <c r="E144" s="173"/>
      <c r="F144" s="23"/>
      <c r="G144" s="229"/>
      <c r="H144" s="33"/>
      <c r="I144" s="44"/>
      <c r="J144" s="50"/>
      <c r="L144" s="3">
        <v>9</v>
      </c>
      <c r="M144" s="26"/>
    </row>
    <row r="145" spans="2:13" s="58" customFormat="1" ht="15.6" customHeight="1" x14ac:dyDescent="0.4">
      <c r="B145" s="46"/>
      <c r="C145" s="69"/>
      <c r="D145" s="27"/>
      <c r="E145" s="64">
        <v>1</v>
      </c>
      <c r="F145" s="131" t="s">
        <v>775</v>
      </c>
      <c r="G145" s="65"/>
      <c r="H145" s="31"/>
      <c r="I145" s="39"/>
      <c r="J145" s="52"/>
      <c r="K145" s="1"/>
      <c r="L145" s="3">
        <v>10</v>
      </c>
      <c r="M145" s="26"/>
    </row>
    <row r="146" spans="2:13" s="58" customFormat="1" ht="15.6" customHeight="1" x14ac:dyDescent="0.15">
      <c r="B146" s="45"/>
      <c r="C146" s="20" t="s">
        <v>841</v>
      </c>
      <c r="D146" s="20" t="s">
        <v>826</v>
      </c>
      <c r="E146" s="230"/>
      <c r="F146" s="23"/>
      <c r="G146" s="66"/>
      <c r="H146" s="25"/>
      <c r="I146" s="42"/>
      <c r="J146" s="50"/>
      <c r="K146" s="1"/>
      <c r="L146" s="3">
        <v>11</v>
      </c>
      <c r="M146" s="26"/>
    </row>
    <row r="147" spans="2:13" s="58" customFormat="1" ht="15.6" customHeight="1" x14ac:dyDescent="0.4">
      <c r="B147" s="46"/>
      <c r="C147" s="69" t="s">
        <v>822</v>
      </c>
      <c r="D147" s="27"/>
      <c r="E147" s="64">
        <v>1</v>
      </c>
      <c r="F147" s="131" t="s">
        <v>775</v>
      </c>
      <c r="G147" s="65"/>
      <c r="H147" s="31"/>
      <c r="I147" s="39"/>
      <c r="J147" s="52"/>
      <c r="K147" s="1"/>
      <c r="L147" s="3">
        <v>12</v>
      </c>
      <c r="M147" s="26"/>
    </row>
    <row r="148" spans="2:13" ht="15.6" customHeight="1" x14ac:dyDescent="0.15">
      <c r="B148" s="45"/>
      <c r="C148" s="20"/>
      <c r="D148" s="20" t="s">
        <v>840</v>
      </c>
      <c r="E148" s="230"/>
      <c r="F148" s="23"/>
      <c r="G148" s="178"/>
      <c r="H148" s="33"/>
      <c r="I148" s="44"/>
      <c r="J148" s="55"/>
      <c r="L148" s="3">
        <v>19</v>
      </c>
      <c r="M148" s="26"/>
    </row>
    <row r="149" spans="2:13" ht="15.6" customHeight="1" x14ac:dyDescent="0.4">
      <c r="B149" s="46"/>
      <c r="C149" s="69" t="s">
        <v>822</v>
      </c>
      <c r="D149" s="46"/>
      <c r="E149" s="64">
        <v>1</v>
      </c>
      <c r="F149" s="131" t="s">
        <v>775</v>
      </c>
      <c r="G149" s="65"/>
      <c r="H149" s="31"/>
      <c r="I149" s="39"/>
      <c r="J149" s="52"/>
      <c r="L149" s="3">
        <v>20</v>
      </c>
      <c r="M149" s="26"/>
    </row>
    <row r="150" spans="2:13" ht="15.6" customHeight="1" x14ac:dyDescent="0.4">
      <c r="B150" s="41"/>
      <c r="C150" s="205" t="s">
        <v>839</v>
      </c>
      <c r="D150" s="20" t="s">
        <v>838</v>
      </c>
      <c r="E150" s="173"/>
      <c r="F150" s="23"/>
      <c r="G150" s="178"/>
      <c r="H150" s="33"/>
      <c r="I150" s="44"/>
      <c r="J150" s="55"/>
      <c r="L150" s="3">
        <v>21</v>
      </c>
      <c r="M150" s="26"/>
    </row>
    <row r="151" spans="2:13" ht="15.6" customHeight="1" x14ac:dyDescent="0.4">
      <c r="B151" s="46"/>
      <c r="C151" s="69" t="s">
        <v>822</v>
      </c>
      <c r="D151" s="27"/>
      <c r="E151" s="64">
        <v>2</v>
      </c>
      <c r="F151" s="131" t="s">
        <v>769</v>
      </c>
      <c r="G151" s="65"/>
      <c r="H151" s="31"/>
      <c r="I151" s="39"/>
      <c r="J151" s="52"/>
      <c r="L151" s="3">
        <v>22</v>
      </c>
      <c r="M151" s="26"/>
    </row>
    <row r="152" spans="2:13" ht="15.6" customHeight="1" x14ac:dyDescent="0.4">
      <c r="B152" s="45"/>
      <c r="C152" s="20" t="s">
        <v>837</v>
      </c>
      <c r="D152" s="20" t="s">
        <v>836</v>
      </c>
      <c r="E152" s="173"/>
      <c r="F152" s="23"/>
      <c r="G152" s="67"/>
      <c r="H152" s="33"/>
      <c r="I152" s="85"/>
      <c r="J152" s="55"/>
      <c r="L152" s="3">
        <v>23</v>
      </c>
      <c r="M152" s="26"/>
    </row>
    <row r="153" spans="2:13" ht="15.6" customHeight="1" x14ac:dyDescent="0.4">
      <c r="B153" s="46"/>
      <c r="C153" s="69" t="s">
        <v>822</v>
      </c>
      <c r="D153" s="27"/>
      <c r="E153" s="64">
        <v>1</v>
      </c>
      <c r="F153" s="131" t="s">
        <v>775</v>
      </c>
      <c r="G153" s="65"/>
      <c r="H153" s="31"/>
      <c r="I153" s="39"/>
      <c r="J153" s="55"/>
      <c r="L153" s="3">
        <v>24</v>
      </c>
      <c r="M153" s="26"/>
    </row>
    <row r="154" spans="2:13" s="58" customFormat="1" ht="15.6" customHeight="1" x14ac:dyDescent="0.4">
      <c r="B154" s="45"/>
      <c r="C154" s="45"/>
      <c r="D154" s="20" t="s">
        <v>835</v>
      </c>
      <c r="E154" s="173"/>
      <c r="F154" s="23"/>
      <c r="G154" s="24"/>
      <c r="H154" s="25"/>
      <c r="I154" s="44"/>
      <c r="J154" s="50"/>
      <c r="K154" s="1"/>
      <c r="L154" s="3">
        <v>13</v>
      </c>
      <c r="M154" s="26"/>
    </row>
    <row r="155" spans="2:13" s="58" customFormat="1" ht="15.6" customHeight="1" x14ac:dyDescent="0.4">
      <c r="B155" s="27"/>
      <c r="C155" s="27"/>
      <c r="D155" s="27"/>
      <c r="E155" s="64">
        <v>1</v>
      </c>
      <c r="F155" s="131" t="s">
        <v>775</v>
      </c>
      <c r="G155" s="65"/>
      <c r="H155" s="31"/>
      <c r="I155" s="39"/>
      <c r="J155" s="52"/>
      <c r="K155" s="1"/>
      <c r="L155" s="3">
        <v>14</v>
      </c>
      <c r="M155" s="26"/>
    </row>
    <row r="156" spans="2:13" s="58" customFormat="1" ht="15.6" customHeight="1" x14ac:dyDescent="0.4">
      <c r="B156" s="20"/>
      <c r="C156" s="20"/>
      <c r="D156" s="20" t="s">
        <v>834</v>
      </c>
      <c r="E156" s="173"/>
      <c r="F156" s="23"/>
      <c r="G156" s="67"/>
      <c r="H156" s="33"/>
      <c r="I156" s="44"/>
      <c r="J156" s="55"/>
      <c r="K156" s="1"/>
      <c r="L156" s="3">
        <v>15</v>
      </c>
      <c r="M156" s="26"/>
    </row>
    <row r="157" spans="2:13" s="58" customFormat="1" ht="15.6" customHeight="1" x14ac:dyDescent="0.4">
      <c r="B157" s="27"/>
      <c r="C157" s="27"/>
      <c r="D157" s="27"/>
      <c r="E157" s="64">
        <v>1</v>
      </c>
      <c r="F157" s="131" t="s">
        <v>775</v>
      </c>
      <c r="G157" s="65"/>
      <c r="H157" s="31"/>
      <c r="I157" s="39"/>
      <c r="J157" s="83"/>
      <c r="K157" s="1"/>
      <c r="L157" s="3">
        <v>16</v>
      </c>
      <c r="M157" s="26"/>
    </row>
    <row r="158" spans="2:13" s="58" customFormat="1" ht="15.6" customHeight="1" x14ac:dyDescent="0.4">
      <c r="B158" s="45"/>
      <c r="C158" s="45"/>
      <c r="D158" s="20" t="s">
        <v>833</v>
      </c>
      <c r="E158" s="173"/>
      <c r="F158" s="23"/>
      <c r="G158" s="24"/>
      <c r="H158" s="25"/>
      <c r="I158" s="42"/>
      <c r="J158" s="50"/>
      <c r="K158" s="1"/>
      <c r="L158" s="3">
        <v>17</v>
      </c>
      <c r="M158" s="26"/>
    </row>
    <row r="159" spans="2:13" s="58" customFormat="1" ht="15.6" customHeight="1" x14ac:dyDescent="0.4">
      <c r="B159" s="27"/>
      <c r="C159" s="27"/>
      <c r="D159" s="27"/>
      <c r="E159" s="64">
        <v>1</v>
      </c>
      <c r="F159" s="131" t="s">
        <v>775</v>
      </c>
      <c r="G159" s="65"/>
      <c r="H159" s="31"/>
      <c r="I159" s="39"/>
      <c r="J159" s="52"/>
      <c r="K159" s="1"/>
      <c r="L159" s="3">
        <v>18</v>
      </c>
      <c r="M159" s="26"/>
    </row>
    <row r="160" spans="2:13" ht="15.6" customHeight="1" x14ac:dyDescent="0.4">
      <c r="B160" s="20"/>
      <c r="C160" s="20"/>
      <c r="D160" s="20" t="s">
        <v>832</v>
      </c>
      <c r="E160" s="173"/>
      <c r="F160" s="23"/>
      <c r="G160" s="24"/>
      <c r="H160" s="25"/>
      <c r="I160" s="44"/>
      <c r="J160" s="55"/>
      <c r="L160" s="3">
        <v>25</v>
      </c>
      <c r="M160" s="26"/>
    </row>
    <row r="161" spans="2:13" s="58" customFormat="1" ht="15.6" customHeight="1" x14ac:dyDescent="0.4">
      <c r="B161" s="46"/>
      <c r="C161" s="46"/>
      <c r="D161" s="27"/>
      <c r="E161" s="64">
        <v>2</v>
      </c>
      <c r="F161" s="131" t="s">
        <v>769</v>
      </c>
      <c r="G161" s="65"/>
      <c r="H161" s="31"/>
      <c r="I161" s="123"/>
      <c r="J161" s="52"/>
      <c r="K161" s="1"/>
      <c r="L161" s="3">
        <v>26</v>
      </c>
      <c r="M161" s="26"/>
    </row>
    <row r="162" spans="2:13" s="58" customFormat="1" ht="15.6" customHeight="1" x14ac:dyDescent="0.4">
      <c r="B162" s="20"/>
      <c r="C162" s="20"/>
      <c r="D162" s="35" t="s">
        <v>831</v>
      </c>
      <c r="E162" s="171"/>
      <c r="F162" s="23"/>
      <c r="G162" s="243"/>
      <c r="H162" s="25"/>
      <c r="I162" s="42"/>
      <c r="J162" s="50"/>
      <c r="K162" s="1"/>
      <c r="L162" s="3">
        <v>27</v>
      </c>
      <c r="M162" s="26"/>
    </row>
    <row r="163" spans="2:13" s="58" customFormat="1" ht="15.6" customHeight="1" x14ac:dyDescent="0.4">
      <c r="B163" s="27"/>
      <c r="C163" s="27"/>
      <c r="D163" s="63"/>
      <c r="E163" s="172">
        <v>2</v>
      </c>
      <c r="F163" s="131" t="s">
        <v>769</v>
      </c>
      <c r="G163" s="244"/>
      <c r="H163" s="31"/>
      <c r="I163" s="39"/>
      <c r="J163" s="52"/>
      <c r="K163" s="1"/>
      <c r="L163" s="3">
        <v>28</v>
      </c>
      <c r="M163" s="26"/>
    </row>
    <row r="164" spans="2:13" s="58" customFormat="1" ht="15.6" customHeight="1" x14ac:dyDescent="0.4">
      <c r="B164" s="20"/>
      <c r="C164" s="20"/>
      <c r="D164" s="35" t="s">
        <v>830</v>
      </c>
      <c r="E164" s="173"/>
      <c r="F164" s="23"/>
      <c r="G164" s="24"/>
      <c r="H164" s="25"/>
      <c r="I164" s="47"/>
      <c r="J164" s="50"/>
      <c r="K164" s="1"/>
      <c r="L164" s="3">
        <v>29</v>
      </c>
      <c r="M164" s="26"/>
    </row>
    <row r="165" spans="2:13" s="58" customFormat="1" ht="15.6" customHeight="1" x14ac:dyDescent="0.4">
      <c r="B165" s="27"/>
      <c r="C165" s="27"/>
      <c r="D165" s="63"/>
      <c r="E165" s="64">
        <v>2</v>
      </c>
      <c r="F165" s="131" t="s">
        <v>769</v>
      </c>
      <c r="G165" s="65"/>
      <c r="H165" s="31"/>
      <c r="I165" s="39"/>
      <c r="J165" s="52"/>
      <c r="K165" s="1"/>
      <c r="L165" s="3">
        <v>30</v>
      </c>
      <c r="M165" s="26"/>
    </row>
    <row r="166" spans="2:13" s="3" customFormat="1" ht="24" customHeight="1" x14ac:dyDescent="0.4">
      <c r="B166" s="1" t="s">
        <v>128</v>
      </c>
      <c r="C166" s="1"/>
      <c r="D166" s="1"/>
      <c r="E166" s="2"/>
      <c r="H166" s="4"/>
      <c r="I166" s="4"/>
      <c r="J166" s="1"/>
      <c r="L166" s="57"/>
      <c r="M166" s="57"/>
    </row>
    <row r="167" spans="2:13" ht="24.75" customHeight="1" x14ac:dyDescent="0.4">
      <c r="B167" s="228" t="s">
        <v>908</v>
      </c>
      <c r="C167" s="8"/>
      <c r="D167" s="8"/>
      <c r="E167" s="9"/>
      <c r="F167" s="10"/>
      <c r="G167" s="8"/>
      <c r="H167" s="11"/>
      <c r="I167" s="12"/>
      <c r="J167" s="13"/>
      <c r="L167" s="3"/>
      <c r="M167" s="26"/>
    </row>
    <row r="168" spans="2:13" s="3" customFormat="1" ht="24" customHeight="1" x14ac:dyDescent="0.4">
      <c r="B168" s="14" t="s">
        <v>50</v>
      </c>
      <c r="C168" s="389" t="s">
        <v>51</v>
      </c>
      <c r="D168" s="390"/>
      <c r="E168" s="16" t="s">
        <v>218</v>
      </c>
      <c r="F168" s="17" t="s">
        <v>4</v>
      </c>
      <c r="G168" s="17" t="s">
        <v>5</v>
      </c>
      <c r="H168" s="18" t="s">
        <v>6</v>
      </c>
      <c r="I168" s="389" t="s">
        <v>7</v>
      </c>
      <c r="J168" s="390"/>
      <c r="L168" s="57"/>
      <c r="M168" s="57"/>
    </row>
    <row r="169" spans="2:13" ht="15.6" customHeight="1" x14ac:dyDescent="0.4">
      <c r="B169" s="97"/>
      <c r="C169" s="97"/>
      <c r="D169" s="20" t="s">
        <v>829</v>
      </c>
      <c r="E169" s="173"/>
      <c r="F169" s="23"/>
      <c r="G169" s="24"/>
      <c r="H169" s="25"/>
      <c r="I169" s="47"/>
      <c r="J169" s="50"/>
      <c r="L169" s="3">
        <v>1</v>
      </c>
      <c r="M169" s="26"/>
    </row>
    <row r="170" spans="2:13" ht="15.6" customHeight="1" x14ac:dyDescent="0.4">
      <c r="B170" s="128"/>
      <c r="C170" s="128"/>
      <c r="D170" s="27"/>
      <c r="E170" s="64">
        <v>2</v>
      </c>
      <c r="F170" s="131" t="s">
        <v>775</v>
      </c>
      <c r="G170" s="65"/>
      <c r="H170" s="31"/>
      <c r="I170" s="39"/>
      <c r="J170" s="52"/>
      <c r="L170" s="3">
        <v>2</v>
      </c>
      <c r="M170" s="26"/>
    </row>
    <row r="171" spans="2:13" ht="15.6" customHeight="1" x14ac:dyDescent="0.4">
      <c r="B171" s="97"/>
      <c r="C171" s="97"/>
      <c r="D171" s="79" t="s">
        <v>828</v>
      </c>
      <c r="E171" s="173"/>
      <c r="F171" s="23"/>
      <c r="G171" s="24"/>
      <c r="H171" s="25"/>
      <c r="I171" s="47"/>
      <c r="J171" s="50"/>
      <c r="L171" s="3">
        <v>3</v>
      </c>
      <c r="M171" s="26"/>
    </row>
    <row r="172" spans="2:13" ht="15.6" customHeight="1" x14ac:dyDescent="0.4">
      <c r="B172" s="128"/>
      <c r="C172" s="128"/>
      <c r="D172" s="38"/>
      <c r="E172" s="64">
        <v>1</v>
      </c>
      <c r="F172" s="131" t="s">
        <v>769</v>
      </c>
      <c r="G172" s="65"/>
      <c r="H172" s="31"/>
      <c r="I172" s="39"/>
      <c r="J172" s="52"/>
      <c r="L172" s="3">
        <v>4</v>
      </c>
      <c r="M172" s="26"/>
    </row>
    <row r="173" spans="2:13" ht="15.6" customHeight="1" x14ac:dyDescent="0.4">
      <c r="B173" s="45"/>
      <c r="C173" s="20" t="s">
        <v>827</v>
      </c>
      <c r="D173" s="35" t="s">
        <v>826</v>
      </c>
      <c r="E173" s="173"/>
      <c r="F173" s="23"/>
      <c r="G173" s="24"/>
      <c r="H173" s="25"/>
      <c r="I173" s="47"/>
      <c r="J173" s="50"/>
      <c r="L173" s="3">
        <v>5</v>
      </c>
      <c r="M173" s="26"/>
    </row>
    <row r="174" spans="2:13" s="58" customFormat="1" ht="15.6" customHeight="1" x14ac:dyDescent="0.4">
      <c r="B174" s="46"/>
      <c r="C174" s="69" t="s">
        <v>822</v>
      </c>
      <c r="D174" s="63"/>
      <c r="E174" s="64">
        <v>1</v>
      </c>
      <c r="F174" s="131" t="s">
        <v>775</v>
      </c>
      <c r="G174" s="65"/>
      <c r="H174" s="31"/>
      <c r="I174" s="39"/>
      <c r="J174" s="52"/>
      <c r="K174" s="1"/>
      <c r="L174" s="3">
        <v>6</v>
      </c>
      <c r="M174" s="26"/>
    </row>
    <row r="175" spans="2:13" ht="15.6" customHeight="1" x14ac:dyDescent="0.4">
      <c r="B175" s="45"/>
      <c r="C175" s="20"/>
      <c r="D175" s="20" t="s">
        <v>825</v>
      </c>
      <c r="E175" s="173"/>
      <c r="F175" s="23"/>
      <c r="G175" s="24"/>
      <c r="H175" s="25"/>
      <c r="I175" s="44"/>
      <c r="J175" s="50"/>
      <c r="L175" s="3">
        <v>7</v>
      </c>
      <c r="M175" s="26"/>
    </row>
    <row r="176" spans="2:13" s="58" customFormat="1" ht="15.6" customHeight="1" x14ac:dyDescent="0.4">
      <c r="B176" s="46"/>
      <c r="C176" s="69"/>
      <c r="D176" s="27"/>
      <c r="E176" s="64">
        <v>1</v>
      </c>
      <c r="F176" s="131" t="s">
        <v>775</v>
      </c>
      <c r="G176" s="65"/>
      <c r="H176" s="31"/>
      <c r="I176" s="39"/>
      <c r="J176" s="52"/>
      <c r="K176" s="1"/>
      <c r="L176" s="3">
        <v>8</v>
      </c>
      <c r="M176" s="26"/>
    </row>
    <row r="177" spans="2:13" ht="15.6" customHeight="1" x14ac:dyDescent="0.15">
      <c r="B177" s="45"/>
      <c r="C177" s="20" t="s">
        <v>824</v>
      </c>
      <c r="D177" s="20" t="s">
        <v>823</v>
      </c>
      <c r="E177" s="173"/>
      <c r="F177" s="23"/>
      <c r="G177" s="229"/>
      <c r="H177" s="33"/>
      <c r="I177" s="44"/>
      <c r="J177" s="50"/>
      <c r="L177" s="3">
        <v>9</v>
      </c>
      <c r="M177" s="26"/>
    </row>
    <row r="178" spans="2:13" s="58" customFormat="1" ht="15.6" customHeight="1" x14ac:dyDescent="0.4">
      <c r="B178" s="46"/>
      <c r="C178" s="69" t="s">
        <v>822</v>
      </c>
      <c r="D178" s="27"/>
      <c r="E178" s="64">
        <v>2</v>
      </c>
      <c r="F178" s="131" t="s">
        <v>769</v>
      </c>
      <c r="G178" s="65"/>
      <c r="H178" s="31"/>
      <c r="I178" s="39"/>
      <c r="J178" s="52"/>
      <c r="K178" s="1"/>
      <c r="L178" s="3">
        <v>10</v>
      </c>
      <c r="M178" s="26"/>
    </row>
    <row r="179" spans="2:13" s="58" customFormat="1" ht="15.6" customHeight="1" x14ac:dyDescent="0.15">
      <c r="B179" s="45"/>
      <c r="C179" s="20"/>
      <c r="D179" s="20"/>
      <c r="E179" s="230"/>
      <c r="F179" s="23"/>
      <c r="G179" s="66"/>
      <c r="H179" s="25"/>
      <c r="I179" s="42"/>
      <c r="J179" s="50"/>
      <c r="K179" s="1"/>
      <c r="L179" s="3">
        <v>11</v>
      </c>
      <c r="M179" s="26"/>
    </row>
    <row r="180" spans="2:13" s="58" customFormat="1" ht="15.6" customHeight="1" x14ac:dyDescent="0.4">
      <c r="B180" s="46"/>
      <c r="C180" s="69"/>
      <c r="D180" s="27"/>
      <c r="E180" s="64"/>
      <c r="F180" s="131"/>
      <c r="G180" s="65"/>
      <c r="H180" s="31"/>
      <c r="I180" s="39"/>
      <c r="J180" s="52"/>
      <c r="K180" s="1"/>
      <c r="L180" s="3">
        <v>12</v>
      </c>
      <c r="M180" s="26"/>
    </row>
    <row r="181" spans="2:13" ht="15.6" customHeight="1" x14ac:dyDescent="0.15">
      <c r="B181" s="45"/>
      <c r="C181" s="20" t="s">
        <v>821</v>
      </c>
      <c r="D181" s="20" t="s">
        <v>820</v>
      </c>
      <c r="E181" s="230"/>
      <c r="F181" s="23"/>
      <c r="G181" s="178"/>
      <c r="H181" s="33"/>
      <c r="I181" s="44"/>
      <c r="J181" s="55"/>
      <c r="L181" s="3">
        <v>19</v>
      </c>
      <c r="M181" s="26"/>
    </row>
    <row r="182" spans="2:13" ht="15.6" customHeight="1" x14ac:dyDescent="0.4">
      <c r="B182" s="46"/>
      <c r="C182" s="69" t="s">
        <v>816</v>
      </c>
      <c r="D182" s="46"/>
      <c r="E182" s="64">
        <v>1</v>
      </c>
      <c r="F182" s="131" t="s">
        <v>775</v>
      </c>
      <c r="G182" s="65"/>
      <c r="H182" s="31"/>
      <c r="I182" s="39"/>
      <c r="J182" s="52"/>
      <c r="L182" s="3">
        <v>20</v>
      </c>
      <c r="M182" s="26"/>
    </row>
    <row r="183" spans="2:13" ht="15.6" customHeight="1" x14ac:dyDescent="0.4">
      <c r="B183" s="45"/>
      <c r="C183" s="20"/>
      <c r="D183" s="20" t="s">
        <v>819</v>
      </c>
      <c r="E183" s="173"/>
      <c r="F183" s="23"/>
      <c r="G183" s="178"/>
      <c r="H183" s="33"/>
      <c r="I183" s="44"/>
      <c r="J183" s="55"/>
      <c r="L183" s="3">
        <v>21</v>
      </c>
      <c r="M183" s="26"/>
    </row>
    <row r="184" spans="2:13" ht="15.6" customHeight="1" x14ac:dyDescent="0.4">
      <c r="B184" s="46"/>
      <c r="C184" s="69"/>
      <c r="D184" s="27"/>
      <c r="E184" s="64">
        <v>1</v>
      </c>
      <c r="F184" s="131" t="s">
        <v>775</v>
      </c>
      <c r="G184" s="65"/>
      <c r="H184" s="31"/>
      <c r="I184" s="39"/>
      <c r="J184" s="52"/>
      <c r="L184" s="3">
        <v>22</v>
      </c>
      <c r="M184" s="26"/>
    </row>
    <row r="185" spans="2:13" ht="15.6" customHeight="1" x14ac:dyDescent="0.4">
      <c r="B185" s="45"/>
      <c r="C185" s="20" t="s">
        <v>818</v>
      </c>
      <c r="D185" s="20" t="s">
        <v>817</v>
      </c>
      <c r="E185" s="173"/>
      <c r="F185" s="23"/>
      <c r="G185" s="67"/>
      <c r="H185" s="33"/>
      <c r="I185" s="85"/>
      <c r="J185" s="55"/>
      <c r="L185" s="3">
        <v>23</v>
      </c>
      <c r="M185" s="26"/>
    </row>
    <row r="186" spans="2:13" ht="15.6" customHeight="1" x14ac:dyDescent="0.4">
      <c r="B186" s="46"/>
      <c r="C186" s="69" t="s">
        <v>816</v>
      </c>
      <c r="D186" s="27"/>
      <c r="E186" s="64">
        <v>2</v>
      </c>
      <c r="F186" s="131" t="s">
        <v>775</v>
      </c>
      <c r="G186" s="65"/>
      <c r="H186" s="31"/>
      <c r="I186" s="39"/>
      <c r="J186" s="55"/>
      <c r="L186" s="3">
        <v>24</v>
      </c>
      <c r="M186" s="26"/>
    </row>
    <row r="187" spans="2:13" s="58" customFormat="1" ht="15.6" customHeight="1" x14ac:dyDescent="0.4">
      <c r="B187" s="45"/>
      <c r="C187" s="45"/>
      <c r="D187" s="20" t="s">
        <v>355</v>
      </c>
      <c r="E187" s="173"/>
      <c r="F187" s="23"/>
      <c r="G187" s="24"/>
      <c r="H187" s="25"/>
      <c r="I187" s="44"/>
      <c r="J187" s="50"/>
      <c r="K187" s="1"/>
      <c r="L187" s="3">
        <v>13</v>
      </c>
      <c r="M187" s="26"/>
    </row>
    <row r="188" spans="2:13" s="58" customFormat="1" ht="15.6" customHeight="1" x14ac:dyDescent="0.4">
      <c r="B188" s="27"/>
      <c r="C188" s="27"/>
      <c r="D188" s="27"/>
      <c r="E188" s="64">
        <v>1</v>
      </c>
      <c r="F188" s="131" t="s">
        <v>775</v>
      </c>
      <c r="G188" s="65"/>
      <c r="H188" s="31"/>
      <c r="I188" s="39"/>
      <c r="J188" s="52"/>
      <c r="K188" s="1"/>
      <c r="L188" s="3">
        <v>14</v>
      </c>
      <c r="M188" s="26"/>
    </row>
    <row r="189" spans="2:13" s="58" customFormat="1" ht="15.6" customHeight="1" x14ac:dyDescent="0.4">
      <c r="B189" s="20"/>
      <c r="C189" s="154"/>
      <c r="D189" s="35"/>
      <c r="E189" s="173"/>
      <c r="F189" s="23"/>
      <c r="G189" s="67"/>
      <c r="H189" s="33"/>
      <c r="I189" s="44"/>
      <c r="J189" s="55"/>
      <c r="K189" s="1"/>
      <c r="L189" s="3">
        <v>15</v>
      </c>
      <c r="M189" s="26"/>
    </row>
    <row r="190" spans="2:13" s="58" customFormat="1" ht="15.6" customHeight="1" x14ac:dyDescent="0.4">
      <c r="B190" s="46"/>
      <c r="C190" s="46" t="s">
        <v>66</v>
      </c>
      <c r="D190" s="121"/>
      <c r="E190" s="64"/>
      <c r="F190" s="131"/>
      <c r="G190" s="65"/>
      <c r="H190" s="31"/>
      <c r="I190" s="39"/>
      <c r="J190" s="83"/>
      <c r="K190" s="1"/>
      <c r="L190" s="3">
        <v>16</v>
      </c>
      <c r="M190" s="26"/>
    </row>
    <row r="191" spans="2:13" s="58" customFormat="1" ht="15.6" customHeight="1" x14ac:dyDescent="0.4">
      <c r="B191" s="20"/>
      <c r="C191" s="79"/>
      <c r="D191" s="35"/>
      <c r="E191" s="173"/>
      <c r="F191" s="23"/>
      <c r="G191" s="24"/>
      <c r="H191" s="25"/>
      <c r="I191" s="47"/>
      <c r="J191" s="50"/>
      <c r="K191" s="1"/>
      <c r="L191" s="3">
        <v>17</v>
      </c>
      <c r="M191" s="26"/>
    </row>
    <row r="192" spans="2:13" s="58" customFormat="1" ht="15.6" customHeight="1" x14ac:dyDescent="0.4">
      <c r="B192" s="69"/>
      <c r="C192" s="38"/>
      <c r="D192" s="63"/>
      <c r="E192" s="64"/>
      <c r="F192" s="131"/>
      <c r="G192" s="65"/>
      <c r="H192" s="31"/>
      <c r="I192" s="39"/>
      <c r="J192" s="52"/>
      <c r="K192" s="1"/>
      <c r="L192" s="3">
        <v>18</v>
      </c>
      <c r="M192" s="26"/>
    </row>
    <row r="193" spans="2:13" ht="15.6" customHeight="1" x14ac:dyDescent="0.4">
      <c r="B193" s="20"/>
      <c r="C193" s="35"/>
      <c r="D193" s="35"/>
      <c r="E193" s="173"/>
      <c r="F193" s="23"/>
      <c r="G193" s="24"/>
      <c r="H193" s="25"/>
      <c r="I193" s="47"/>
      <c r="J193" s="50"/>
      <c r="L193" s="3">
        <v>25</v>
      </c>
      <c r="M193" s="26"/>
    </row>
    <row r="194" spans="2:13" s="58" customFormat="1" ht="15.6" customHeight="1" x14ac:dyDescent="0.4">
      <c r="B194" s="69"/>
      <c r="C194" s="63"/>
      <c r="D194" s="63"/>
      <c r="E194" s="64"/>
      <c r="F194" s="131"/>
      <c r="G194" s="65"/>
      <c r="H194" s="31"/>
      <c r="I194" s="39"/>
      <c r="J194" s="52"/>
      <c r="K194" s="1"/>
      <c r="L194" s="3">
        <v>26</v>
      </c>
      <c r="M194" s="26"/>
    </row>
    <row r="195" spans="2:13" s="58" customFormat="1" ht="15.6" customHeight="1" x14ac:dyDescent="0.4">
      <c r="B195" s="20"/>
      <c r="C195" s="20"/>
      <c r="D195" s="35"/>
      <c r="E195" s="173"/>
      <c r="F195" s="23"/>
      <c r="G195" s="24"/>
      <c r="H195" s="25"/>
      <c r="I195" s="47"/>
      <c r="J195" s="50"/>
      <c r="K195" s="1"/>
      <c r="L195" s="3">
        <v>27</v>
      </c>
      <c r="M195" s="26"/>
    </row>
    <row r="196" spans="2:13" s="58" customFormat="1" ht="15.6" customHeight="1" x14ac:dyDescent="0.4">
      <c r="B196" s="69"/>
      <c r="C196" s="27"/>
      <c r="D196" s="63"/>
      <c r="E196" s="64"/>
      <c r="F196" s="131"/>
      <c r="G196" s="65"/>
      <c r="H196" s="31"/>
      <c r="I196" s="39"/>
      <c r="J196" s="52"/>
      <c r="K196" s="1"/>
      <c r="L196" s="3">
        <v>28</v>
      </c>
      <c r="M196" s="26"/>
    </row>
    <row r="197" spans="2:13" s="58" customFormat="1" ht="15.6" customHeight="1" x14ac:dyDescent="0.15">
      <c r="B197" s="20"/>
      <c r="C197" s="20"/>
      <c r="D197" s="35"/>
      <c r="E197" s="173"/>
      <c r="F197" s="23"/>
      <c r="G197" s="229"/>
      <c r="H197" s="33"/>
      <c r="I197" s="47"/>
      <c r="J197" s="50"/>
      <c r="K197" s="1"/>
      <c r="L197" s="3">
        <v>29</v>
      </c>
      <c r="M197" s="26"/>
    </row>
    <row r="198" spans="2:13" s="58" customFormat="1" ht="15.6" customHeight="1" x14ac:dyDescent="0.4">
      <c r="B198" s="69"/>
      <c r="C198" s="27"/>
      <c r="D198" s="63"/>
      <c r="E198" s="64"/>
      <c r="F198" s="131"/>
      <c r="G198" s="65"/>
      <c r="H198" s="31"/>
      <c r="I198" s="39"/>
      <c r="J198" s="52"/>
      <c r="K198" s="1"/>
      <c r="L198" s="3">
        <v>30</v>
      </c>
      <c r="M198" s="26"/>
    </row>
    <row r="199" spans="2:13" s="3" customFormat="1" ht="24" customHeight="1" x14ac:dyDescent="0.4">
      <c r="B199" s="1" t="s">
        <v>128</v>
      </c>
      <c r="C199" s="1"/>
      <c r="D199" s="1"/>
      <c r="E199" s="2"/>
      <c r="H199" s="4"/>
      <c r="I199" s="4"/>
      <c r="J199" s="1"/>
      <c r="L199" s="57"/>
      <c r="M199" s="57"/>
    </row>
    <row r="200" spans="2:13" ht="24.75" customHeight="1" x14ac:dyDescent="0.4">
      <c r="B200" s="228" t="s">
        <v>909</v>
      </c>
      <c r="C200" s="8"/>
      <c r="D200" s="8"/>
      <c r="E200" s="9"/>
      <c r="F200" s="10"/>
      <c r="G200" s="8"/>
      <c r="H200" s="11"/>
      <c r="I200" s="12"/>
      <c r="J200" s="13"/>
      <c r="L200" s="3"/>
      <c r="M200" s="26"/>
    </row>
    <row r="201" spans="2:13" s="3" customFormat="1" ht="24" customHeight="1" x14ac:dyDescent="0.4">
      <c r="B201" s="14" t="s">
        <v>50</v>
      </c>
      <c r="C201" s="389" t="s">
        <v>51</v>
      </c>
      <c r="D201" s="390"/>
      <c r="E201" s="16" t="s">
        <v>218</v>
      </c>
      <c r="F201" s="17" t="s">
        <v>4</v>
      </c>
      <c r="G201" s="17" t="s">
        <v>5</v>
      </c>
      <c r="H201" s="18" t="s">
        <v>6</v>
      </c>
      <c r="I201" s="389" t="s">
        <v>7</v>
      </c>
      <c r="J201" s="390"/>
      <c r="L201" s="57"/>
      <c r="M201" s="57"/>
    </row>
    <row r="202" spans="2:13" ht="15.6" customHeight="1" x14ac:dyDescent="0.4">
      <c r="B202" s="20" t="s">
        <v>914</v>
      </c>
      <c r="C202" s="20"/>
      <c r="D202" s="35"/>
      <c r="E202" s="173"/>
      <c r="F202" s="23"/>
      <c r="G202" s="24"/>
      <c r="H202" s="25"/>
      <c r="I202" s="42"/>
      <c r="J202" s="50"/>
      <c r="L202" s="3">
        <v>1</v>
      </c>
      <c r="M202" s="26"/>
    </row>
    <row r="203" spans="2:13" ht="15.6" customHeight="1" x14ac:dyDescent="0.4">
      <c r="B203" s="27"/>
      <c r="C203" s="27"/>
      <c r="D203" s="121"/>
      <c r="E203" s="64"/>
      <c r="F203" s="131"/>
      <c r="G203" s="65"/>
      <c r="H203" s="31"/>
      <c r="I203" s="39"/>
      <c r="J203" s="52"/>
      <c r="L203" s="3">
        <v>2</v>
      </c>
      <c r="M203" s="26"/>
    </row>
    <row r="204" spans="2:13" ht="15.6" customHeight="1" x14ac:dyDescent="0.4">
      <c r="B204" s="20" t="s">
        <v>913</v>
      </c>
      <c r="C204" s="20" t="s">
        <v>815</v>
      </c>
      <c r="D204" s="35" t="s">
        <v>814</v>
      </c>
      <c r="E204" s="173"/>
      <c r="F204" s="23"/>
      <c r="G204" s="24"/>
      <c r="H204" s="25"/>
      <c r="I204" s="47" t="s">
        <v>774</v>
      </c>
      <c r="J204" s="55" t="s">
        <v>813</v>
      </c>
      <c r="L204" s="3">
        <v>3</v>
      </c>
      <c r="M204" s="26"/>
    </row>
    <row r="205" spans="2:13" ht="15.6" customHeight="1" x14ac:dyDescent="0.4">
      <c r="B205" s="69"/>
      <c r="C205" s="27"/>
      <c r="D205" s="121"/>
      <c r="E205" s="64">
        <v>2</v>
      </c>
      <c r="F205" s="131" t="s">
        <v>769</v>
      </c>
      <c r="G205" s="65"/>
      <c r="H205" s="31"/>
      <c r="I205" s="123" t="s">
        <v>356</v>
      </c>
      <c r="J205" s="52"/>
      <c r="L205" s="3">
        <v>4</v>
      </c>
      <c r="M205" s="26"/>
    </row>
    <row r="206" spans="2:13" ht="15.6" customHeight="1" x14ac:dyDescent="0.4">
      <c r="B206" s="20"/>
      <c r="C206" s="35" t="s">
        <v>357</v>
      </c>
      <c r="D206" s="35"/>
      <c r="E206" s="171"/>
      <c r="F206" s="23"/>
      <c r="G206" s="24"/>
      <c r="H206" s="25"/>
      <c r="I206" s="47" t="s">
        <v>774</v>
      </c>
      <c r="J206" s="50" t="s">
        <v>812</v>
      </c>
      <c r="L206" s="3">
        <v>5</v>
      </c>
      <c r="M206" s="26"/>
    </row>
    <row r="207" spans="2:13" s="58" customFormat="1" ht="15.6" customHeight="1" x14ac:dyDescent="0.4">
      <c r="B207" s="27"/>
      <c r="C207" s="63"/>
      <c r="D207" s="63"/>
      <c r="E207" s="172">
        <v>2</v>
      </c>
      <c r="F207" s="131" t="s">
        <v>769</v>
      </c>
      <c r="G207" s="65"/>
      <c r="H207" s="31"/>
      <c r="I207" s="39" t="s">
        <v>358</v>
      </c>
      <c r="J207" s="52"/>
      <c r="K207" s="1"/>
      <c r="L207" s="3">
        <v>6</v>
      </c>
      <c r="M207" s="26"/>
    </row>
    <row r="208" spans="2:13" ht="15.6" customHeight="1" x14ac:dyDescent="0.4">
      <c r="B208" s="20"/>
      <c r="C208" s="35" t="s">
        <v>811</v>
      </c>
      <c r="D208" s="35" t="s">
        <v>359</v>
      </c>
      <c r="E208" s="173"/>
      <c r="F208" s="23"/>
      <c r="G208" s="24"/>
      <c r="H208" s="25"/>
      <c r="I208" s="47" t="s">
        <v>774</v>
      </c>
      <c r="J208" s="50" t="s">
        <v>360</v>
      </c>
      <c r="L208" s="3">
        <v>7</v>
      </c>
      <c r="M208" s="26"/>
    </row>
    <row r="209" spans="2:13" s="58" customFormat="1" ht="15.6" customHeight="1" x14ac:dyDescent="0.4">
      <c r="B209" s="27"/>
      <c r="C209" s="63"/>
      <c r="D209" s="63"/>
      <c r="E209" s="64">
        <v>1</v>
      </c>
      <c r="F209" s="131" t="s">
        <v>775</v>
      </c>
      <c r="G209" s="65"/>
      <c r="H209" s="31"/>
      <c r="I209" s="39" t="s">
        <v>361</v>
      </c>
      <c r="J209" s="52"/>
      <c r="K209" s="1"/>
      <c r="L209" s="3">
        <v>8</v>
      </c>
      <c r="M209" s="26"/>
    </row>
    <row r="210" spans="2:13" ht="15.6" customHeight="1" x14ac:dyDescent="0.4">
      <c r="B210" s="20"/>
      <c r="C210" s="20" t="s">
        <v>810</v>
      </c>
      <c r="D210" s="35" t="s">
        <v>808</v>
      </c>
      <c r="E210" s="173"/>
      <c r="F210" s="23"/>
      <c r="G210" s="24"/>
      <c r="H210" s="25"/>
      <c r="I210" s="47" t="s">
        <v>774</v>
      </c>
      <c r="J210" s="50" t="s">
        <v>362</v>
      </c>
      <c r="L210" s="3">
        <v>9</v>
      </c>
      <c r="M210" s="26"/>
    </row>
    <row r="211" spans="2:13" s="58" customFormat="1" ht="15.6" customHeight="1" x14ac:dyDescent="0.4">
      <c r="B211" s="69"/>
      <c r="C211" s="27"/>
      <c r="D211" s="63" t="s">
        <v>363</v>
      </c>
      <c r="E211" s="64">
        <v>1</v>
      </c>
      <c r="F211" s="131" t="s">
        <v>769</v>
      </c>
      <c r="G211" s="65"/>
      <c r="H211" s="31"/>
      <c r="I211" s="39" t="s">
        <v>364</v>
      </c>
      <c r="J211" s="52"/>
      <c r="K211" s="1"/>
      <c r="L211" s="3">
        <v>10</v>
      </c>
      <c r="M211" s="26"/>
    </row>
    <row r="212" spans="2:13" s="58" customFormat="1" ht="15.6" customHeight="1" x14ac:dyDescent="0.4">
      <c r="B212" s="20"/>
      <c r="C212" s="79" t="s">
        <v>809</v>
      </c>
      <c r="D212" s="35" t="s">
        <v>808</v>
      </c>
      <c r="E212" s="173"/>
      <c r="F212" s="23"/>
      <c r="G212" s="24"/>
      <c r="H212" s="25"/>
      <c r="I212" s="47" t="s">
        <v>774</v>
      </c>
      <c r="J212" s="50" t="s">
        <v>365</v>
      </c>
      <c r="K212" s="1"/>
      <c r="L212" s="3">
        <v>11</v>
      </c>
      <c r="M212" s="26"/>
    </row>
    <row r="213" spans="2:13" s="58" customFormat="1" ht="15.6" customHeight="1" x14ac:dyDescent="0.4">
      <c r="B213" s="69"/>
      <c r="C213" s="38"/>
      <c r="D213" s="63" t="s">
        <v>366</v>
      </c>
      <c r="E213" s="64">
        <v>1</v>
      </c>
      <c r="F213" s="131" t="s">
        <v>769</v>
      </c>
      <c r="G213" s="65"/>
      <c r="H213" s="31"/>
      <c r="I213" s="39" t="s">
        <v>364</v>
      </c>
      <c r="J213" s="52"/>
      <c r="K213" s="1"/>
      <c r="L213" s="3">
        <v>12</v>
      </c>
      <c r="M213" s="26"/>
    </row>
    <row r="214" spans="2:13" ht="15.6" customHeight="1" x14ac:dyDescent="0.4">
      <c r="B214" s="20"/>
      <c r="C214" s="35" t="s">
        <v>807</v>
      </c>
      <c r="D214" s="35" t="s">
        <v>806</v>
      </c>
      <c r="E214" s="173"/>
      <c r="F214" s="23"/>
      <c r="G214" s="24"/>
      <c r="H214" s="25"/>
      <c r="I214" s="47" t="s">
        <v>774</v>
      </c>
      <c r="J214" s="50" t="s">
        <v>367</v>
      </c>
      <c r="L214" s="3">
        <v>19</v>
      </c>
      <c r="M214" s="26"/>
    </row>
    <row r="215" spans="2:13" ht="15.6" customHeight="1" x14ac:dyDescent="0.4">
      <c r="B215" s="69"/>
      <c r="C215" s="63"/>
      <c r="D215" s="63"/>
      <c r="E215" s="64">
        <v>1</v>
      </c>
      <c r="F215" s="131" t="s">
        <v>775</v>
      </c>
      <c r="G215" s="65"/>
      <c r="H215" s="31"/>
      <c r="I215" s="39" t="s">
        <v>368</v>
      </c>
      <c r="J215" s="52"/>
      <c r="L215" s="3">
        <v>20</v>
      </c>
      <c r="M215" s="26"/>
    </row>
    <row r="216" spans="2:13" ht="15.6" customHeight="1" x14ac:dyDescent="0.4">
      <c r="B216" s="20"/>
      <c r="C216" s="20" t="s">
        <v>369</v>
      </c>
      <c r="D216" s="35" t="s">
        <v>370</v>
      </c>
      <c r="E216" s="173"/>
      <c r="F216" s="23"/>
      <c r="G216" s="24"/>
      <c r="H216" s="25"/>
      <c r="I216" s="47" t="s">
        <v>774</v>
      </c>
      <c r="J216" s="50" t="s">
        <v>371</v>
      </c>
      <c r="L216" s="3">
        <v>21</v>
      </c>
      <c r="M216" s="26"/>
    </row>
    <row r="217" spans="2:13" ht="15.6" customHeight="1" x14ac:dyDescent="0.4">
      <c r="B217" s="69"/>
      <c r="C217" s="27"/>
      <c r="D217" s="63"/>
      <c r="E217" s="64">
        <v>1</v>
      </c>
      <c r="F217" s="131" t="s">
        <v>775</v>
      </c>
      <c r="G217" s="65"/>
      <c r="H217" s="31"/>
      <c r="I217" s="39" t="s">
        <v>372</v>
      </c>
      <c r="J217" s="52"/>
      <c r="L217" s="3">
        <v>22</v>
      </c>
      <c r="M217" s="26"/>
    </row>
    <row r="218" spans="2:13" ht="15.6" customHeight="1" x14ac:dyDescent="0.15">
      <c r="B218" s="20"/>
      <c r="C218" s="20" t="s">
        <v>805</v>
      </c>
      <c r="D218" s="35" t="s">
        <v>373</v>
      </c>
      <c r="E218" s="173"/>
      <c r="F218" s="23"/>
      <c r="G218" s="229"/>
      <c r="H218" s="33"/>
      <c r="I218" s="47" t="s">
        <v>774</v>
      </c>
      <c r="J218" s="50" t="s">
        <v>374</v>
      </c>
      <c r="L218" s="3">
        <v>23</v>
      </c>
      <c r="M218" s="26"/>
    </row>
    <row r="219" spans="2:13" ht="15.6" customHeight="1" x14ac:dyDescent="0.4">
      <c r="B219" s="69"/>
      <c r="C219" s="27"/>
      <c r="D219" s="63"/>
      <c r="E219" s="64">
        <v>1</v>
      </c>
      <c r="F219" s="131" t="s">
        <v>775</v>
      </c>
      <c r="G219" s="65"/>
      <c r="H219" s="31"/>
      <c r="I219" s="39" t="s">
        <v>375</v>
      </c>
      <c r="J219" s="52"/>
      <c r="L219" s="3">
        <v>24</v>
      </c>
      <c r="M219" s="26"/>
    </row>
    <row r="220" spans="2:13" s="58" customFormat="1" ht="15.6" customHeight="1" x14ac:dyDescent="0.15">
      <c r="B220" s="7"/>
      <c r="C220" s="20" t="s">
        <v>804</v>
      </c>
      <c r="D220" s="35" t="s">
        <v>803</v>
      </c>
      <c r="E220" s="230"/>
      <c r="F220" s="23"/>
      <c r="G220" s="66"/>
      <c r="H220" s="25"/>
      <c r="I220" s="47" t="s">
        <v>774</v>
      </c>
      <c r="J220" s="50" t="s">
        <v>376</v>
      </c>
      <c r="K220" s="1"/>
      <c r="L220" s="3">
        <v>13</v>
      </c>
      <c r="M220" s="26"/>
    </row>
    <row r="221" spans="2:13" s="58" customFormat="1" ht="15.6" customHeight="1" x14ac:dyDescent="0.4">
      <c r="B221" s="27"/>
      <c r="C221" s="27"/>
      <c r="D221" s="38" t="s">
        <v>377</v>
      </c>
      <c r="E221" s="64">
        <v>1</v>
      </c>
      <c r="F221" s="131" t="s">
        <v>775</v>
      </c>
      <c r="G221" s="65"/>
      <c r="H221" s="31"/>
      <c r="I221" s="39" t="s">
        <v>378</v>
      </c>
      <c r="J221" s="52"/>
      <c r="K221" s="1"/>
      <c r="L221" s="3">
        <v>14</v>
      </c>
      <c r="M221" s="26"/>
    </row>
    <row r="222" spans="2:13" s="58" customFormat="1" ht="15.6" customHeight="1" x14ac:dyDescent="0.15">
      <c r="B222" s="7"/>
      <c r="C222" s="20" t="s">
        <v>802</v>
      </c>
      <c r="D222" s="35" t="s">
        <v>379</v>
      </c>
      <c r="E222" s="230"/>
      <c r="F222" s="231"/>
      <c r="G222" s="178"/>
      <c r="H222" s="33"/>
      <c r="I222" s="47" t="s">
        <v>774</v>
      </c>
      <c r="J222" s="55"/>
      <c r="K222" s="1"/>
      <c r="L222" s="3">
        <v>15</v>
      </c>
      <c r="M222" s="26"/>
    </row>
    <row r="223" spans="2:13" s="58" customFormat="1" ht="15.6" customHeight="1" x14ac:dyDescent="0.4">
      <c r="B223" s="128"/>
      <c r="C223" s="46"/>
      <c r="D223" s="38"/>
      <c r="E223" s="64">
        <v>1</v>
      </c>
      <c r="F223" s="131" t="s">
        <v>775</v>
      </c>
      <c r="G223" s="65"/>
      <c r="H223" s="31"/>
      <c r="I223" s="39" t="s">
        <v>380</v>
      </c>
      <c r="J223" s="52"/>
      <c r="K223" s="1"/>
      <c r="L223" s="3">
        <v>16</v>
      </c>
      <c r="M223" s="26"/>
    </row>
    <row r="224" spans="2:13" s="58" customFormat="1" ht="15.6" customHeight="1" x14ac:dyDescent="0.4">
      <c r="B224" s="97"/>
      <c r="C224" s="20" t="s">
        <v>801</v>
      </c>
      <c r="D224" s="176" t="s">
        <v>800</v>
      </c>
      <c r="E224" s="173"/>
      <c r="F224" s="23"/>
      <c r="G224" s="178"/>
      <c r="H224" s="33"/>
      <c r="I224" s="47" t="s">
        <v>774</v>
      </c>
      <c r="J224" s="55" t="s">
        <v>799</v>
      </c>
      <c r="K224" s="1"/>
      <c r="L224" s="3">
        <v>17</v>
      </c>
      <c r="M224" s="26"/>
    </row>
    <row r="225" spans="2:13" s="58" customFormat="1" ht="15.6" customHeight="1" x14ac:dyDescent="0.4">
      <c r="B225" s="128"/>
      <c r="C225" s="27"/>
      <c r="D225" s="27"/>
      <c r="E225" s="64">
        <v>2</v>
      </c>
      <c r="F225" s="131" t="s">
        <v>769</v>
      </c>
      <c r="G225" s="65"/>
      <c r="H225" s="31"/>
      <c r="I225" s="39" t="s">
        <v>356</v>
      </c>
      <c r="J225" s="52"/>
      <c r="K225" s="1"/>
      <c r="L225" s="3">
        <v>18</v>
      </c>
      <c r="M225" s="26"/>
    </row>
    <row r="226" spans="2:13" ht="15.6" customHeight="1" x14ac:dyDescent="0.4">
      <c r="B226" s="20"/>
      <c r="C226" s="20" t="s">
        <v>798</v>
      </c>
      <c r="D226" s="176" t="s">
        <v>797</v>
      </c>
      <c r="E226" s="173"/>
      <c r="F226" s="23"/>
      <c r="G226" s="67"/>
      <c r="H226" s="33"/>
      <c r="I226" s="47" t="s">
        <v>774</v>
      </c>
      <c r="J226" s="55" t="s">
        <v>381</v>
      </c>
      <c r="L226" s="3">
        <v>25</v>
      </c>
      <c r="M226" s="26"/>
    </row>
    <row r="227" spans="2:13" s="58" customFormat="1" ht="15.6" customHeight="1" x14ac:dyDescent="0.4">
      <c r="B227" s="69"/>
      <c r="C227" s="27"/>
      <c r="D227" s="27"/>
      <c r="E227" s="64">
        <v>1</v>
      </c>
      <c r="F227" s="131" t="s">
        <v>775</v>
      </c>
      <c r="G227" s="65"/>
      <c r="H227" s="31"/>
      <c r="I227" s="39" t="s">
        <v>382</v>
      </c>
      <c r="J227" s="55"/>
      <c r="K227" s="1"/>
      <c r="L227" s="3">
        <v>26</v>
      </c>
      <c r="M227" s="26"/>
    </row>
    <row r="228" spans="2:13" s="58" customFormat="1" ht="15.6" customHeight="1" x14ac:dyDescent="0.4">
      <c r="B228" s="97"/>
      <c r="C228" s="20" t="s">
        <v>796</v>
      </c>
      <c r="D228" s="176" t="s">
        <v>795</v>
      </c>
      <c r="E228" s="173"/>
      <c r="F228" s="23"/>
      <c r="G228" s="24"/>
      <c r="H228" s="25"/>
      <c r="I228" s="47" t="s">
        <v>774</v>
      </c>
      <c r="J228" s="50"/>
      <c r="K228" s="1"/>
      <c r="L228" s="3">
        <v>27</v>
      </c>
      <c r="M228" s="26"/>
    </row>
    <row r="229" spans="2:13" s="58" customFormat="1" ht="15.6" customHeight="1" x14ac:dyDescent="0.4">
      <c r="B229" s="27"/>
      <c r="C229" s="27"/>
      <c r="D229" s="27" t="s">
        <v>383</v>
      </c>
      <c r="E229" s="64">
        <v>1</v>
      </c>
      <c r="F229" s="131" t="s">
        <v>769</v>
      </c>
      <c r="G229" s="65"/>
      <c r="H229" s="31"/>
      <c r="I229" s="39" t="s">
        <v>384</v>
      </c>
      <c r="J229" s="52"/>
      <c r="K229" s="1"/>
      <c r="L229" s="3">
        <v>28</v>
      </c>
      <c r="M229" s="26"/>
    </row>
    <row r="230" spans="2:13" s="58" customFormat="1" ht="15.6" customHeight="1" x14ac:dyDescent="0.4">
      <c r="B230" s="20"/>
      <c r="C230" s="20" t="s">
        <v>794</v>
      </c>
      <c r="D230" s="35" t="s">
        <v>793</v>
      </c>
      <c r="E230" s="173"/>
      <c r="F230" s="23"/>
      <c r="G230" s="67"/>
      <c r="H230" s="33"/>
      <c r="I230" s="47" t="s">
        <v>774</v>
      </c>
      <c r="J230" s="55"/>
      <c r="K230" s="1"/>
      <c r="L230" s="3">
        <v>29</v>
      </c>
      <c r="M230" s="26"/>
    </row>
    <row r="231" spans="2:13" s="58" customFormat="1" ht="15.6" customHeight="1" x14ac:dyDescent="0.4">
      <c r="B231" s="69"/>
      <c r="C231" s="27"/>
      <c r="D231" s="121"/>
      <c r="E231" s="64">
        <v>1</v>
      </c>
      <c r="F231" s="131" t="s">
        <v>769</v>
      </c>
      <c r="G231" s="65"/>
      <c r="H231" s="31"/>
      <c r="I231" s="39" t="s">
        <v>385</v>
      </c>
      <c r="J231" s="83"/>
      <c r="K231" s="1"/>
      <c r="L231" s="3">
        <v>30</v>
      </c>
      <c r="M231" s="26"/>
    </row>
    <row r="232" spans="2:13" s="3" customFormat="1" ht="24" customHeight="1" x14ac:dyDescent="0.4">
      <c r="B232" s="1" t="s">
        <v>128</v>
      </c>
      <c r="C232" s="1"/>
      <c r="D232" s="1"/>
      <c r="E232" s="2"/>
      <c r="H232" s="4"/>
      <c r="I232" s="4"/>
      <c r="J232" s="1"/>
      <c r="L232" s="57"/>
      <c r="M232" s="57"/>
    </row>
    <row r="233" spans="2:13" ht="24.75" customHeight="1" x14ac:dyDescent="0.4">
      <c r="B233" s="228" t="s">
        <v>909</v>
      </c>
      <c r="C233" s="8"/>
      <c r="D233" s="8"/>
      <c r="E233" s="9"/>
      <c r="F233" s="10"/>
      <c r="G233" s="8"/>
      <c r="H233" s="11"/>
      <c r="I233" s="12"/>
      <c r="J233" s="13"/>
      <c r="L233" s="3"/>
      <c r="M233" s="26"/>
    </row>
    <row r="234" spans="2:13" s="3" customFormat="1" ht="24" customHeight="1" x14ac:dyDescent="0.4">
      <c r="B234" s="14" t="s">
        <v>50</v>
      </c>
      <c r="C234" s="389" t="s">
        <v>51</v>
      </c>
      <c r="D234" s="390"/>
      <c r="E234" s="16" t="s">
        <v>218</v>
      </c>
      <c r="F234" s="17" t="s">
        <v>4</v>
      </c>
      <c r="G234" s="17" t="s">
        <v>5</v>
      </c>
      <c r="H234" s="18" t="s">
        <v>6</v>
      </c>
      <c r="I234" s="389" t="s">
        <v>7</v>
      </c>
      <c r="J234" s="390"/>
      <c r="L234" s="57"/>
      <c r="M234" s="57"/>
    </row>
    <row r="235" spans="2:13" ht="15.6" customHeight="1" x14ac:dyDescent="0.4">
      <c r="B235" s="20"/>
      <c r="C235" s="20" t="s">
        <v>792</v>
      </c>
      <c r="D235" s="35" t="s">
        <v>791</v>
      </c>
      <c r="E235" s="173"/>
      <c r="F235" s="23"/>
      <c r="G235" s="24"/>
      <c r="H235" s="25"/>
      <c r="I235" s="47" t="s">
        <v>774</v>
      </c>
      <c r="J235" s="50"/>
      <c r="L235" s="3">
        <v>1</v>
      </c>
      <c r="M235" s="26"/>
    </row>
    <row r="236" spans="2:13" ht="15.6" customHeight="1" x14ac:dyDescent="0.4">
      <c r="B236" s="69"/>
      <c r="C236" s="27"/>
      <c r="D236" s="121"/>
      <c r="E236" s="64">
        <v>1</v>
      </c>
      <c r="F236" s="131" t="s">
        <v>769</v>
      </c>
      <c r="G236" s="65"/>
      <c r="H236" s="31"/>
      <c r="I236" s="39" t="s">
        <v>386</v>
      </c>
      <c r="J236" s="52"/>
      <c r="L236" s="3">
        <v>2</v>
      </c>
      <c r="M236" s="26"/>
    </row>
    <row r="237" spans="2:13" ht="15.6" customHeight="1" x14ac:dyDescent="0.4">
      <c r="B237" s="20"/>
      <c r="C237" s="20" t="s">
        <v>790</v>
      </c>
      <c r="D237" s="35" t="s">
        <v>789</v>
      </c>
      <c r="E237" s="173"/>
      <c r="F237" s="23"/>
      <c r="G237" s="24"/>
      <c r="H237" s="25"/>
      <c r="I237" s="47" t="s">
        <v>774</v>
      </c>
      <c r="J237" s="55"/>
      <c r="L237" s="3">
        <v>3</v>
      </c>
      <c r="M237" s="26"/>
    </row>
    <row r="238" spans="2:13" ht="15.6" customHeight="1" x14ac:dyDescent="0.4">
      <c r="B238" s="69"/>
      <c r="C238" s="27"/>
      <c r="D238" s="121"/>
      <c r="E238" s="64">
        <v>1</v>
      </c>
      <c r="F238" s="131" t="s">
        <v>769</v>
      </c>
      <c r="G238" s="65"/>
      <c r="H238" s="31"/>
      <c r="I238" s="123" t="s">
        <v>387</v>
      </c>
      <c r="J238" s="52"/>
      <c r="L238" s="3">
        <v>4</v>
      </c>
      <c r="M238" s="26"/>
    </row>
    <row r="239" spans="2:13" ht="15.6" customHeight="1" x14ac:dyDescent="0.4">
      <c r="B239" s="20" t="s">
        <v>912</v>
      </c>
      <c r="C239" s="35" t="s">
        <v>788</v>
      </c>
      <c r="D239" s="35" t="s">
        <v>787</v>
      </c>
      <c r="E239" s="171"/>
      <c r="F239" s="23"/>
      <c r="G239" s="24"/>
      <c r="H239" s="25"/>
      <c r="I239" s="47" t="s">
        <v>774</v>
      </c>
      <c r="J239" s="50" t="s">
        <v>388</v>
      </c>
      <c r="L239" s="3">
        <v>5</v>
      </c>
      <c r="M239" s="26"/>
    </row>
    <row r="240" spans="2:13" s="58" customFormat="1" ht="15.6" customHeight="1" x14ac:dyDescent="0.4">
      <c r="B240" s="69"/>
      <c r="C240" s="63"/>
      <c r="D240" s="63"/>
      <c r="E240" s="172">
        <v>1</v>
      </c>
      <c r="F240" s="131" t="s">
        <v>769</v>
      </c>
      <c r="G240" s="65"/>
      <c r="H240" s="31"/>
      <c r="I240" s="39" t="s">
        <v>389</v>
      </c>
      <c r="J240" s="52"/>
      <c r="K240" s="1"/>
      <c r="L240" s="3">
        <v>6</v>
      </c>
      <c r="M240" s="26"/>
    </row>
    <row r="241" spans="2:13" ht="15.6" customHeight="1" x14ac:dyDescent="0.4">
      <c r="B241" s="7"/>
      <c r="C241" s="35" t="s">
        <v>391</v>
      </c>
      <c r="D241" s="35" t="s">
        <v>786</v>
      </c>
      <c r="E241" s="173"/>
      <c r="F241" s="23"/>
      <c r="G241" s="24"/>
      <c r="H241" s="25"/>
      <c r="I241" s="47" t="s">
        <v>774</v>
      </c>
      <c r="J241" s="50" t="s">
        <v>360</v>
      </c>
      <c r="L241" s="3">
        <v>7</v>
      </c>
      <c r="M241" s="26"/>
    </row>
    <row r="242" spans="2:13" s="58" customFormat="1" ht="15.6" customHeight="1" x14ac:dyDescent="0.4">
      <c r="B242" s="27"/>
      <c r="C242" s="63"/>
      <c r="D242" s="63"/>
      <c r="E242" s="64">
        <v>2</v>
      </c>
      <c r="F242" s="131" t="s">
        <v>769</v>
      </c>
      <c r="G242" s="65"/>
      <c r="H242" s="31"/>
      <c r="I242" s="39" t="s">
        <v>390</v>
      </c>
      <c r="J242" s="52"/>
      <c r="K242" s="1"/>
      <c r="L242" s="3">
        <v>8</v>
      </c>
      <c r="M242" s="26"/>
    </row>
    <row r="243" spans="2:13" ht="15.6" customHeight="1" x14ac:dyDescent="0.4">
      <c r="B243" s="7"/>
      <c r="C243" s="20" t="s">
        <v>785</v>
      </c>
      <c r="D243" s="35" t="s">
        <v>784</v>
      </c>
      <c r="E243" s="173"/>
      <c r="F243" s="23"/>
      <c r="G243" s="24"/>
      <c r="H243" s="25"/>
      <c r="I243" s="47" t="s">
        <v>774</v>
      </c>
      <c r="J243" s="50" t="s">
        <v>393</v>
      </c>
      <c r="L243" s="3">
        <v>9</v>
      </c>
      <c r="M243" s="26"/>
    </row>
    <row r="244" spans="2:13" s="58" customFormat="1" ht="15.6" customHeight="1" x14ac:dyDescent="0.4">
      <c r="B244" s="128"/>
      <c r="C244" s="27"/>
      <c r="D244" s="63"/>
      <c r="E244" s="64">
        <v>1</v>
      </c>
      <c r="F244" s="131" t="s">
        <v>769</v>
      </c>
      <c r="G244" s="65"/>
      <c r="H244" s="31"/>
      <c r="I244" s="39" t="s">
        <v>392</v>
      </c>
      <c r="J244" s="52"/>
      <c r="K244" s="1"/>
      <c r="L244" s="3">
        <v>10</v>
      </c>
      <c r="M244" s="26"/>
    </row>
    <row r="245" spans="2:13" s="58" customFormat="1" ht="15.6" customHeight="1" x14ac:dyDescent="0.4">
      <c r="B245" s="97"/>
      <c r="C245" s="79" t="s">
        <v>783</v>
      </c>
      <c r="D245" s="35" t="s">
        <v>961</v>
      </c>
      <c r="E245" s="173"/>
      <c r="F245" s="23"/>
      <c r="G245" s="24"/>
      <c r="H245" s="25"/>
      <c r="I245" s="47"/>
      <c r="J245" s="50"/>
      <c r="K245" s="1"/>
      <c r="L245" s="3">
        <v>11</v>
      </c>
      <c r="M245" s="26"/>
    </row>
    <row r="246" spans="2:13" s="58" customFormat="1" ht="15.6" customHeight="1" x14ac:dyDescent="0.4">
      <c r="B246" s="128"/>
      <c r="C246" s="38"/>
      <c r="D246" s="63"/>
      <c r="E246" s="64">
        <v>2</v>
      </c>
      <c r="F246" s="131" t="s">
        <v>769</v>
      </c>
      <c r="G246" s="65"/>
      <c r="H246" s="31"/>
      <c r="I246" s="39"/>
      <c r="J246" s="52"/>
      <c r="K246" s="1"/>
      <c r="L246" s="3">
        <v>12</v>
      </c>
      <c r="M246" s="26"/>
    </row>
    <row r="247" spans="2:13" ht="15.6" customHeight="1" x14ac:dyDescent="0.4">
      <c r="B247" s="20"/>
      <c r="C247" s="35"/>
      <c r="D247" s="35" t="s">
        <v>962</v>
      </c>
      <c r="E247" s="173"/>
      <c r="F247" s="23"/>
      <c r="G247" s="24"/>
      <c r="H247" s="25"/>
      <c r="I247" s="47"/>
      <c r="J247" s="50"/>
      <c r="L247" s="3">
        <v>19</v>
      </c>
      <c r="M247" s="26"/>
    </row>
    <row r="248" spans="2:13" ht="15.6" customHeight="1" x14ac:dyDescent="0.4">
      <c r="B248" s="69"/>
      <c r="C248" s="63"/>
      <c r="D248" s="63"/>
      <c r="E248" s="64">
        <v>3</v>
      </c>
      <c r="F248" s="131" t="s">
        <v>769</v>
      </c>
      <c r="G248" s="65"/>
      <c r="H248" s="31"/>
      <c r="I248" s="39"/>
      <c r="J248" s="52"/>
      <c r="L248" s="3">
        <v>20</v>
      </c>
      <c r="M248" s="26"/>
    </row>
    <row r="249" spans="2:13" ht="15.6" customHeight="1" x14ac:dyDescent="0.4">
      <c r="B249" s="97"/>
      <c r="C249" s="35" t="s">
        <v>782</v>
      </c>
      <c r="D249" s="35"/>
      <c r="E249" s="173"/>
      <c r="F249" s="23"/>
      <c r="G249" s="24"/>
      <c r="H249" s="25"/>
      <c r="I249" s="44"/>
      <c r="J249" s="50"/>
      <c r="L249" s="3">
        <v>21</v>
      </c>
      <c r="M249" s="26"/>
    </row>
    <row r="250" spans="2:13" ht="15.6" customHeight="1" x14ac:dyDescent="0.4">
      <c r="B250" s="27"/>
      <c r="C250" s="63"/>
      <c r="D250" s="63"/>
      <c r="E250" s="64">
        <v>1</v>
      </c>
      <c r="F250" s="131" t="s">
        <v>781</v>
      </c>
      <c r="G250" s="65"/>
      <c r="H250" s="31"/>
      <c r="I250" s="39"/>
      <c r="J250" s="52"/>
      <c r="L250" s="3">
        <v>22</v>
      </c>
      <c r="M250" s="26"/>
    </row>
    <row r="251" spans="2:13" ht="15.6" customHeight="1" x14ac:dyDescent="0.15">
      <c r="B251" s="20"/>
      <c r="C251" s="20" t="s">
        <v>780</v>
      </c>
      <c r="D251" s="35"/>
      <c r="E251" s="173"/>
      <c r="F251" s="23"/>
      <c r="G251" s="229"/>
      <c r="H251" s="33"/>
      <c r="I251" s="47"/>
      <c r="J251" s="50"/>
      <c r="L251" s="3">
        <v>23</v>
      </c>
      <c r="M251" s="26"/>
    </row>
    <row r="252" spans="2:13" ht="15.6" customHeight="1" x14ac:dyDescent="0.4">
      <c r="B252" s="69"/>
      <c r="C252" s="27"/>
      <c r="D252" s="63"/>
      <c r="E252" s="64">
        <v>1</v>
      </c>
      <c r="F252" s="131" t="s">
        <v>769</v>
      </c>
      <c r="G252" s="65"/>
      <c r="H252" s="31"/>
      <c r="I252" s="39"/>
      <c r="J252" s="52"/>
      <c r="L252" s="3">
        <v>24</v>
      </c>
      <c r="M252" s="26"/>
    </row>
    <row r="253" spans="2:13" s="58" customFormat="1" ht="15.6" customHeight="1" x14ac:dyDescent="0.15">
      <c r="B253" s="86" t="s">
        <v>911</v>
      </c>
      <c r="C253" s="20" t="s">
        <v>779</v>
      </c>
      <c r="D253" s="35" t="s">
        <v>395</v>
      </c>
      <c r="E253" s="173"/>
      <c r="F253" s="23"/>
      <c r="G253" s="229"/>
      <c r="H253" s="33"/>
      <c r="I253" s="47" t="s">
        <v>774</v>
      </c>
      <c r="J253" s="50" t="s">
        <v>778</v>
      </c>
      <c r="K253" s="1"/>
      <c r="L253" s="3">
        <v>13</v>
      </c>
      <c r="M253" s="26"/>
    </row>
    <row r="254" spans="2:13" s="58" customFormat="1" ht="15.6" customHeight="1" x14ac:dyDescent="0.4">
      <c r="B254" s="130"/>
      <c r="C254" s="27"/>
      <c r="D254" s="63"/>
      <c r="E254" s="64">
        <v>3</v>
      </c>
      <c r="F254" s="131" t="s">
        <v>775</v>
      </c>
      <c r="G254" s="65"/>
      <c r="H254" s="31"/>
      <c r="I254" s="39" t="s">
        <v>394</v>
      </c>
      <c r="J254" s="52"/>
      <c r="K254" s="1"/>
      <c r="L254" s="3">
        <v>14</v>
      </c>
      <c r="M254" s="26"/>
    </row>
    <row r="255" spans="2:13" s="58" customFormat="1" ht="15.6" customHeight="1" x14ac:dyDescent="0.15">
      <c r="B255" s="35"/>
      <c r="C255" s="20" t="s">
        <v>777</v>
      </c>
      <c r="D255" s="35"/>
      <c r="E255" s="230"/>
      <c r="F255" s="23"/>
      <c r="G255" s="66"/>
      <c r="H255" s="25"/>
      <c r="I255" s="47" t="s">
        <v>774</v>
      </c>
      <c r="J255" s="50" t="s">
        <v>397</v>
      </c>
      <c r="K255" s="1"/>
      <c r="L255" s="3">
        <v>15</v>
      </c>
      <c r="M255" s="26"/>
    </row>
    <row r="256" spans="2:13" s="58" customFormat="1" ht="15.6" customHeight="1" x14ac:dyDescent="0.4">
      <c r="B256" s="38"/>
      <c r="C256" s="27"/>
      <c r="D256" s="38"/>
      <c r="E256" s="64">
        <v>1</v>
      </c>
      <c r="F256" s="131" t="s">
        <v>775</v>
      </c>
      <c r="G256" s="65"/>
      <c r="H256" s="31"/>
      <c r="I256" s="39" t="s">
        <v>396</v>
      </c>
      <c r="J256" s="52"/>
      <c r="K256" s="1"/>
      <c r="L256" s="3">
        <v>16</v>
      </c>
      <c r="M256" s="26"/>
    </row>
    <row r="257" spans="2:13" s="58" customFormat="1" ht="15.6" customHeight="1" x14ac:dyDescent="0.15">
      <c r="B257" s="343"/>
      <c r="C257" s="20" t="s">
        <v>776</v>
      </c>
      <c r="D257" s="35" t="s">
        <v>399</v>
      </c>
      <c r="E257" s="230"/>
      <c r="F257" s="231"/>
      <c r="G257" s="178"/>
      <c r="H257" s="33"/>
      <c r="I257" s="47" t="s">
        <v>774</v>
      </c>
      <c r="J257" s="55" t="s">
        <v>400</v>
      </c>
      <c r="K257" s="1"/>
      <c r="L257" s="3">
        <v>17</v>
      </c>
      <c r="M257" s="26"/>
    </row>
    <row r="258" spans="2:13" s="58" customFormat="1" ht="15.6" customHeight="1" x14ac:dyDescent="0.4">
      <c r="B258" s="344"/>
      <c r="C258" s="46"/>
      <c r="D258" s="38"/>
      <c r="E258" s="64">
        <v>1</v>
      </c>
      <c r="F258" s="131" t="s">
        <v>775</v>
      </c>
      <c r="G258" s="65"/>
      <c r="H258" s="31"/>
      <c r="I258" s="39" t="s">
        <v>398</v>
      </c>
      <c r="J258" s="52"/>
      <c r="K258" s="1"/>
      <c r="L258" s="3">
        <v>18</v>
      </c>
      <c r="M258" s="26"/>
    </row>
    <row r="259" spans="2:13" ht="15.6" customHeight="1" x14ac:dyDescent="0.4">
      <c r="B259" s="21"/>
      <c r="C259" s="154"/>
      <c r="D259" s="176"/>
      <c r="E259" s="173"/>
      <c r="F259" s="23"/>
      <c r="G259" s="178"/>
      <c r="H259" s="33"/>
      <c r="I259" s="44"/>
      <c r="J259" s="55"/>
      <c r="L259" s="3">
        <v>25</v>
      </c>
      <c r="M259" s="26"/>
    </row>
    <row r="260" spans="2:13" s="58" customFormat="1" ht="15.6" customHeight="1" x14ac:dyDescent="0.4">
      <c r="B260" s="41"/>
      <c r="C260" s="46" t="s">
        <v>66</v>
      </c>
      <c r="D260" s="27"/>
      <c r="E260" s="64"/>
      <c r="F260" s="131"/>
      <c r="G260" s="65"/>
      <c r="H260" s="31"/>
      <c r="I260" s="39"/>
      <c r="J260" s="52"/>
      <c r="K260" s="1"/>
      <c r="L260" s="3">
        <v>26</v>
      </c>
      <c r="M260" s="26"/>
    </row>
    <row r="261" spans="2:13" s="58" customFormat="1" ht="15.6" customHeight="1" x14ac:dyDescent="0.4">
      <c r="B261" s="7"/>
      <c r="C261" s="7"/>
      <c r="D261" s="60"/>
      <c r="E261" s="61"/>
      <c r="F261" s="185"/>
      <c r="G261" s="66"/>
      <c r="H261" s="25"/>
      <c r="I261" s="42"/>
      <c r="J261" s="80"/>
      <c r="K261" s="1"/>
      <c r="L261" s="3">
        <v>27</v>
      </c>
      <c r="M261" s="26"/>
    </row>
    <row r="262" spans="2:13" s="58" customFormat="1" ht="15.6" customHeight="1" x14ac:dyDescent="0.4">
      <c r="B262" s="27"/>
      <c r="C262" s="27"/>
      <c r="D262" s="121"/>
      <c r="E262" s="64"/>
      <c r="F262" s="131"/>
      <c r="G262" s="65"/>
      <c r="H262" s="31"/>
      <c r="I262" s="39"/>
      <c r="J262" s="83"/>
      <c r="K262" s="1"/>
      <c r="L262" s="3">
        <v>28</v>
      </c>
      <c r="M262" s="26"/>
    </row>
    <row r="263" spans="2:13" s="58" customFormat="1" ht="15.6" customHeight="1" x14ac:dyDescent="0.4">
      <c r="B263" s="21"/>
      <c r="C263" s="21"/>
      <c r="D263" s="152"/>
      <c r="E263" s="71"/>
      <c r="F263" s="186"/>
      <c r="G263" s="178"/>
      <c r="H263" s="33"/>
      <c r="I263" s="44"/>
      <c r="J263" s="113"/>
      <c r="K263" s="1"/>
      <c r="L263" s="3">
        <v>29</v>
      </c>
      <c r="M263" s="26"/>
    </row>
    <row r="264" spans="2:13" s="58" customFormat="1" ht="15.6" customHeight="1" x14ac:dyDescent="0.4">
      <c r="B264" s="27"/>
      <c r="C264" s="27"/>
      <c r="D264" s="121"/>
      <c r="E264" s="64"/>
      <c r="F264" s="131"/>
      <c r="G264" s="65"/>
      <c r="H264" s="31"/>
      <c r="I264" s="39"/>
      <c r="J264" s="83"/>
      <c r="K264" s="1"/>
      <c r="L264" s="3">
        <v>30</v>
      </c>
      <c r="M264" s="26"/>
    </row>
    <row r="265" spans="2:13" s="3" customFormat="1" ht="24" customHeight="1" x14ac:dyDescent="0.4">
      <c r="B265" s="1" t="s">
        <v>128</v>
      </c>
      <c r="C265" s="1"/>
      <c r="D265" s="1"/>
      <c r="E265" s="2"/>
      <c r="H265" s="4"/>
      <c r="I265" s="4"/>
      <c r="J265" s="1"/>
      <c r="L265" s="57"/>
      <c r="M265" s="57"/>
    </row>
    <row r="266" spans="2:13" ht="24.75" customHeight="1" x14ac:dyDescent="0.4">
      <c r="B266" s="228" t="s">
        <v>910</v>
      </c>
      <c r="C266" s="8"/>
      <c r="D266" s="8"/>
      <c r="E266" s="9"/>
      <c r="F266" s="10"/>
      <c r="G266" s="8"/>
      <c r="H266" s="11"/>
      <c r="I266" s="12"/>
      <c r="J266" s="13"/>
      <c r="L266" s="3"/>
      <c r="M266" s="26"/>
    </row>
    <row r="267" spans="2:13" s="3" customFormat="1" ht="24" customHeight="1" x14ac:dyDescent="0.4">
      <c r="B267" s="14" t="s">
        <v>50</v>
      </c>
      <c r="C267" s="389" t="s">
        <v>51</v>
      </c>
      <c r="D267" s="390"/>
      <c r="E267" s="16" t="s">
        <v>218</v>
      </c>
      <c r="F267" s="17" t="s">
        <v>4</v>
      </c>
      <c r="G267" s="17" t="s">
        <v>5</v>
      </c>
      <c r="H267" s="18" t="s">
        <v>6</v>
      </c>
      <c r="I267" s="389" t="s">
        <v>7</v>
      </c>
      <c r="J267" s="390"/>
      <c r="L267" s="57"/>
      <c r="M267" s="57"/>
    </row>
    <row r="268" spans="2:13" ht="15.6" customHeight="1" x14ac:dyDescent="0.4">
      <c r="B268" s="20" t="s">
        <v>768</v>
      </c>
      <c r="C268" s="20"/>
      <c r="D268" s="176"/>
      <c r="E268" s="173"/>
      <c r="F268" s="23"/>
      <c r="G268" s="67"/>
      <c r="H268" s="33"/>
      <c r="I268" s="47" t="s">
        <v>774</v>
      </c>
      <c r="J268" s="55"/>
      <c r="L268" s="3">
        <v>1</v>
      </c>
      <c r="M268" s="26"/>
    </row>
    <row r="269" spans="2:13" ht="15.6" customHeight="1" x14ac:dyDescent="0.4">
      <c r="B269" s="27"/>
      <c r="C269" s="27"/>
      <c r="D269" s="27"/>
      <c r="E269" s="64"/>
      <c r="F269" s="131"/>
      <c r="G269" s="65"/>
      <c r="H269" s="31"/>
      <c r="I269" s="39" t="s">
        <v>401</v>
      </c>
      <c r="J269" s="55"/>
      <c r="L269" s="3">
        <v>2</v>
      </c>
      <c r="M269" s="26"/>
    </row>
    <row r="270" spans="2:13" ht="15.6" customHeight="1" x14ac:dyDescent="0.4">
      <c r="B270" s="20"/>
      <c r="C270" s="20" t="s">
        <v>773</v>
      </c>
      <c r="D270" s="176"/>
      <c r="E270" s="173"/>
      <c r="F270" s="23"/>
      <c r="G270" s="24"/>
      <c r="H270" s="25"/>
      <c r="I270" s="44"/>
      <c r="J270" s="50"/>
      <c r="L270" s="3">
        <v>3</v>
      </c>
      <c r="M270" s="26"/>
    </row>
    <row r="271" spans="2:13" ht="15.6" customHeight="1" x14ac:dyDescent="0.4">
      <c r="B271" s="27"/>
      <c r="C271" s="27"/>
      <c r="D271" s="27"/>
      <c r="E271" s="64">
        <v>1</v>
      </c>
      <c r="F271" s="131" t="s">
        <v>769</v>
      </c>
      <c r="G271" s="65"/>
      <c r="H271" s="31"/>
      <c r="I271" s="39"/>
      <c r="J271" s="52"/>
      <c r="L271" s="3">
        <v>4</v>
      </c>
      <c r="M271" s="26"/>
    </row>
    <row r="272" spans="2:13" ht="15.6" customHeight="1" x14ac:dyDescent="0.4">
      <c r="B272" s="20"/>
      <c r="C272" s="20" t="s">
        <v>772</v>
      </c>
      <c r="D272" s="35"/>
      <c r="E272" s="173"/>
      <c r="F272" s="23"/>
      <c r="G272" s="67"/>
      <c r="H272" s="33"/>
      <c r="I272" s="44"/>
      <c r="J272" s="55"/>
      <c r="L272" s="3">
        <v>5</v>
      </c>
      <c r="M272" s="26"/>
    </row>
    <row r="273" spans="2:13" s="58" customFormat="1" ht="15.6" customHeight="1" x14ac:dyDescent="0.4">
      <c r="B273" s="27"/>
      <c r="C273" s="27"/>
      <c r="D273" s="121"/>
      <c r="E273" s="64">
        <v>2</v>
      </c>
      <c r="F273" s="131" t="s">
        <v>769</v>
      </c>
      <c r="G273" s="65"/>
      <c r="H273" s="31"/>
      <c r="I273" s="39"/>
      <c r="J273" s="83"/>
      <c r="K273" s="1"/>
      <c r="L273" s="3">
        <v>6</v>
      </c>
      <c r="M273" s="26"/>
    </row>
    <row r="274" spans="2:13" ht="15.6" customHeight="1" x14ac:dyDescent="0.4">
      <c r="B274" s="45"/>
      <c r="C274" s="20" t="s">
        <v>771</v>
      </c>
      <c r="D274" s="35"/>
      <c r="E274" s="173"/>
      <c r="F274" s="23"/>
      <c r="G274" s="24"/>
      <c r="H274" s="25"/>
      <c r="I274" s="42"/>
      <c r="J274" s="50"/>
      <c r="L274" s="3">
        <v>7</v>
      </c>
      <c r="M274" s="26"/>
    </row>
    <row r="275" spans="2:13" s="58" customFormat="1" ht="15.6" customHeight="1" x14ac:dyDescent="0.4">
      <c r="B275" s="27"/>
      <c r="C275" s="27"/>
      <c r="D275" s="121"/>
      <c r="E275" s="64">
        <v>1</v>
      </c>
      <c r="F275" s="131" t="s">
        <v>769</v>
      </c>
      <c r="G275" s="65"/>
      <c r="H275" s="31"/>
      <c r="I275" s="39"/>
      <c r="J275" s="52"/>
      <c r="K275" s="1"/>
      <c r="L275" s="3">
        <v>8</v>
      </c>
      <c r="M275" s="26"/>
    </row>
    <row r="276" spans="2:13" ht="15.6" customHeight="1" x14ac:dyDescent="0.4">
      <c r="B276" s="20"/>
      <c r="C276" s="20" t="s">
        <v>344</v>
      </c>
      <c r="D276" s="35"/>
      <c r="E276" s="173"/>
      <c r="F276" s="23"/>
      <c r="G276" s="24"/>
      <c r="H276" s="25"/>
      <c r="I276" s="44"/>
      <c r="J276" s="55"/>
      <c r="L276" s="3">
        <v>9</v>
      </c>
      <c r="M276" s="26"/>
    </row>
    <row r="277" spans="2:13" s="58" customFormat="1" ht="15.6" customHeight="1" x14ac:dyDescent="0.4">
      <c r="B277" s="46"/>
      <c r="C277" s="27"/>
      <c r="D277" s="121"/>
      <c r="E277" s="64">
        <v>1</v>
      </c>
      <c r="F277" s="131" t="s">
        <v>770</v>
      </c>
      <c r="G277" s="65"/>
      <c r="H277" s="31"/>
      <c r="I277" s="123"/>
      <c r="J277" s="52"/>
      <c r="K277" s="1"/>
      <c r="L277" s="3">
        <v>10</v>
      </c>
      <c r="M277" s="26"/>
    </row>
    <row r="278" spans="2:13" s="58" customFormat="1" ht="15.6" customHeight="1" x14ac:dyDescent="0.4">
      <c r="B278" s="7"/>
      <c r="C278" s="35" t="s">
        <v>402</v>
      </c>
      <c r="D278" s="35"/>
      <c r="E278" s="171"/>
      <c r="F278" s="23"/>
      <c r="G278" s="24"/>
      <c r="H278" s="25"/>
      <c r="I278" s="44"/>
      <c r="J278" s="55"/>
      <c r="K278" s="1"/>
      <c r="L278" s="3">
        <v>11</v>
      </c>
      <c r="M278" s="26"/>
    </row>
    <row r="279" spans="2:13" s="58" customFormat="1" ht="15.6" customHeight="1" x14ac:dyDescent="0.4">
      <c r="B279" s="27"/>
      <c r="C279" s="75"/>
      <c r="D279" s="63"/>
      <c r="E279" s="172">
        <v>1</v>
      </c>
      <c r="F279" s="131" t="s">
        <v>769</v>
      </c>
      <c r="G279" s="65"/>
      <c r="H279" s="31"/>
      <c r="I279" s="39"/>
      <c r="J279" s="52"/>
      <c r="K279" s="1"/>
      <c r="L279" s="3">
        <v>12</v>
      </c>
      <c r="M279" s="26"/>
    </row>
    <row r="280" spans="2:13" ht="15.6" customHeight="1" x14ac:dyDescent="0.4">
      <c r="B280" s="21"/>
      <c r="C280" s="154"/>
      <c r="D280" s="176"/>
      <c r="E280" s="173"/>
      <c r="F280" s="23"/>
      <c r="G280" s="178"/>
      <c r="H280" s="33"/>
      <c r="I280" s="44"/>
      <c r="J280" s="55"/>
      <c r="L280" s="3">
        <v>19</v>
      </c>
      <c r="M280" s="26"/>
    </row>
    <row r="281" spans="2:13" ht="15.6" customHeight="1" x14ac:dyDescent="0.4">
      <c r="B281" s="41"/>
      <c r="C281" s="46" t="s">
        <v>66</v>
      </c>
      <c r="D281" s="27"/>
      <c r="E281" s="64"/>
      <c r="F281" s="131"/>
      <c r="G281" s="65"/>
      <c r="H281" s="31"/>
      <c r="I281" s="39"/>
      <c r="J281" s="52"/>
      <c r="L281" s="3">
        <v>20</v>
      </c>
      <c r="M281" s="26"/>
    </row>
    <row r="282" spans="2:13" ht="15.6" customHeight="1" x14ac:dyDescent="0.4">
      <c r="B282" s="20"/>
      <c r="C282" s="20"/>
      <c r="D282" s="35"/>
      <c r="E282" s="173"/>
      <c r="F282" s="23"/>
      <c r="G282" s="24"/>
      <c r="H282" s="25"/>
      <c r="I282" s="44"/>
      <c r="J282" s="55"/>
      <c r="L282" s="3">
        <v>21</v>
      </c>
      <c r="M282" s="26"/>
    </row>
    <row r="283" spans="2:13" ht="15.6" customHeight="1" x14ac:dyDescent="0.4">
      <c r="B283" s="46"/>
      <c r="C283" s="27"/>
      <c r="D283" s="121"/>
      <c r="E283" s="64"/>
      <c r="F283" s="131"/>
      <c r="G283" s="65"/>
      <c r="H283" s="31"/>
      <c r="I283" s="123"/>
      <c r="J283" s="52"/>
      <c r="L283" s="3">
        <v>22</v>
      </c>
      <c r="M283" s="26"/>
    </row>
    <row r="284" spans="2:13" ht="15.6" customHeight="1" x14ac:dyDescent="0.4">
      <c r="B284" s="7"/>
      <c r="C284" s="35"/>
      <c r="D284" s="35"/>
      <c r="E284" s="171"/>
      <c r="F284" s="23"/>
      <c r="G284" s="24"/>
      <c r="H284" s="25"/>
      <c r="I284" s="44"/>
      <c r="J284" s="55"/>
      <c r="L284" s="3">
        <v>23</v>
      </c>
      <c r="M284" s="26"/>
    </row>
    <row r="285" spans="2:13" ht="15.6" customHeight="1" x14ac:dyDescent="0.4">
      <c r="B285" s="27"/>
      <c r="C285" s="75"/>
      <c r="D285" s="63"/>
      <c r="E285" s="172"/>
      <c r="F285" s="131"/>
      <c r="G285" s="65"/>
      <c r="H285" s="31"/>
      <c r="I285" s="39"/>
      <c r="J285" s="52"/>
      <c r="L285" s="3">
        <v>24</v>
      </c>
      <c r="M285" s="26"/>
    </row>
    <row r="286" spans="2:13" s="58" customFormat="1" ht="15.6" customHeight="1" x14ac:dyDescent="0.4">
      <c r="B286" s="21"/>
      <c r="C286" s="154"/>
      <c r="D286" s="176"/>
      <c r="E286" s="173"/>
      <c r="F286" s="23"/>
      <c r="G286" s="178"/>
      <c r="H286" s="33"/>
      <c r="I286" s="44"/>
      <c r="J286" s="55"/>
      <c r="K286" s="1"/>
      <c r="L286" s="3">
        <v>13</v>
      </c>
      <c r="M286" s="26"/>
    </row>
    <row r="287" spans="2:13" s="58" customFormat="1" ht="15.6" customHeight="1" x14ac:dyDescent="0.4">
      <c r="B287" s="41"/>
      <c r="C287" s="46"/>
      <c r="D287" s="27"/>
      <c r="E287" s="64"/>
      <c r="F287" s="131"/>
      <c r="G287" s="65"/>
      <c r="H287" s="31"/>
      <c r="I287" s="39"/>
      <c r="J287" s="52"/>
      <c r="K287" s="1"/>
      <c r="L287" s="3">
        <v>14</v>
      </c>
      <c r="M287" s="26"/>
    </row>
    <row r="288" spans="2:13" s="58" customFormat="1" ht="15.6" customHeight="1" x14ac:dyDescent="0.4">
      <c r="B288" s="20"/>
      <c r="C288" s="20"/>
      <c r="D288" s="176"/>
      <c r="E288" s="173"/>
      <c r="F288" s="23"/>
      <c r="G288" s="67"/>
      <c r="H288" s="33"/>
      <c r="I288" s="47"/>
      <c r="J288" s="55"/>
      <c r="K288" s="1"/>
      <c r="L288" s="3">
        <v>15</v>
      </c>
      <c r="M288" s="26"/>
    </row>
    <row r="289" spans="2:13" s="58" customFormat="1" ht="15.6" customHeight="1" x14ac:dyDescent="0.4">
      <c r="B289" s="27"/>
      <c r="C289" s="27"/>
      <c r="D289" s="27"/>
      <c r="E289" s="64"/>
      <c r="F289" s="131"/>
      <c r="G289" s="65"/>
      <c r="H289" s="31"/>
      <c r="I289" s="39"/>
      <c r="J289" s="55"/>
      <c r="K289" s="1"/>
      <c r="L289" s="3">
        <v>16</v>
      </c>
      <c r="M289" s="26"/>
    </row>
    <row r="290" spans="2:13" s="58" customFormat="1" ht="15.6" customHeight="1" x14ac:dyDescent="0.4">
      <c r="B290" s="20"/>
      <c r="C290" s="20"/>
      <c r="D290" s="176"/>
      <c r="E290" s="173"/>
      <c r="F290" s="23"/>
      <c r="G290" s="24"/>
      <c r="H290" s="25"/>
      <c r="I290" s="44"/>
      <c r="J290" s="50"/>
      <c r="K290" s="1"/>
      <c r="L290" s="3">
        <v>17</v>
      </c>
      <c r="M290" s="26"/>
    </row>
    <row r="291" spans="2:13" s="58" customFormat="1" ht="15.6" customHeight="1" x14ac:dyDescent="0.4">
      <c r="B291" s="27"/>
      <c r="C291" s="27"/>
      <c r="D291" s="27"/>
      <c r="E291" s="64"/>
      <c r="F291" s="131"/>
      <c r="G291" s="65"/>
      <c r="H291" s="31"/>
      <c r="I291" s="39"/>
      <c r="J291" s="52"/>
      <c r="K291" s="1"/>
      <c r="L291" s="3">
        <v>18</v>
      </c>
      <c r="M291" s="26"/>
    </row>
    <row r="292" spans="2:13" ht="15.6" customHeight="1" x14ac:dyDescent="0.4">
      <c r="B292" s="20"/>
      <c r="C292" s="20"/>
      <c r="D292" s="35"/>
      <c r="E292" s="173"/>
      <c r="F292" s="23"/>
      <c r="G292" s="67"/>
      <c r="H292" s="33"/>
      <c r="I292" s="44"/>
      <c r="J292" s="55"/>
      <c r="L292" s="3">
        <v>25</v>
      </c>
      <c r="M292" s="26"/>
    </row>
    <row r="293" spans="2:13" s="58" customFormat="1" ht="15.6" customHeight="1" x14ac:dyDescent="0.4">
      <c r="B293" s="27"/>
      <c r="C293" s="27"/>
      <c r="D293" s="121"/>
      <c r="E293" s="64"/>
      <c r="F293" s="131"/>
      <c r="G293" s="65"/>
      <c r="H293" s="31"/>
      <c r="I293" s="39"/>
      <c r="J293" s="83"/>
      <c r="K293" s="1"/>
      <c r="L293" s="3">
        <v>26</v>
      </c>
      <c r="M293" s="26"/>
    </row>
    <row r="294" spans="2:13" s="58" customFormat="1" ht="15.6" customHeight="1" x14ac:dyDescent="0.4">
      <c r="B294" s="45"/>
      <c r="C294" s="20"/>
      <c r="D294" s="35"/>
      <c r="E294" s="173"/>
      <c r="F294" s="23"/>
      <c r="G294" s="24"/>
      <c r="H294" s="25"/>
      <c r="I294" s="42"/>
      <c r="J294" s="50"/>
      <c r="K294" s="1"/>
      <c r="L294" s="3">
        <v>27</v>
      </c>
      <c r="M294" s="26"/>
    </row>
    <row r="295" spans="2:13" s="58" customFormat="1" ht="15.6" customHeight="1" x14ac:dyDescent="0.4">
      <c r="B295" s="27"/>
      <c r="C295" s="27"/>
      <c r="D295" s="121"/>
      <c r="E295" s="64"/>
      <c r="F295" s="131"/>
      <c r="G295" s="65"/>
      <c r="H295" s="31"/>
      <c r="I295" s="39"/>
      <c r="J295" s="52"/>
      <c r="K295" s="1"/>
      <c r="L295" s="3">
        <v>28</v>
      </c>
      <c r="M295" s="26"/>
    </row>
    <row r="296" spans="2:13" s="58" customFormat="1" ht="15.6" customHeight="1" x14ac:dyDescent="0.4">
      <c r="B296" s="20"/>
      <c r="C296" s="20"/>
      <c r="D296" s="35"/>
      <c r="E296" s="173"/>
      <c r="F296" s="23"/>
      <c r="G296" s="24"/>
      <c r="H296" s="25"/>
      <c r="I296" s="44"/>
      <c r="J296" s="55"/>
      <c r="K296" s="1"/>
      <c r="L296" s="3">
        <v>29</v>
      </c>
      <c r="M296" s="26"/>
    </row>
    <row r="297" spans="2:13" s="58" customFormat="1" ht="15.6" customHeight="1" x14ac:dyDescent="0.4">
      <c r="B297" s="46"/>
      <c r="C297" s="27"/>
      <c r="D297" s="121"/>
      <c r="E297" s="64"/>
      <c r="F297" s="131"/>
      <c r="G297" s="65"/>
      <c r="H297" s="31"/>
      <c r="I297" s="123"/>
      <c r="J297" s="52"/>
      <c r="K297" s="1"/>
      <c r="L297" s="3">
        <v>30</v>
      </c>
      <c r="M297" s="26"/>
    </row>
  </sheetData>
  <mergeCells count="18">
    <mergeCell ref="C135:D135"/>
    <mergeCell ref="I135:J135"/>
    <mergeCell ref="C168:D168"/>
    <mergeCell ref="I168:J168"/>
    <mergeCell ref="C267:D267"/>
    <mergeCell ref="I267:J267"/>
    <mergeCell ref="C234:D234"/>
    <mergeCell ref="I234:J234"/>
    <mergeCell ref="C201:D201"/>
    <mergeCell ref="I201:J201"/>
    <mergeCell ref="C102:D102"/>
    <mergeCell ref="I102:J102"/>
    <mergeCell ref="C3:D3"/>
    <mergeCell ref="I3:J3"/>
    <mergeCell ref="C36:D36"/>
    <mergeCell ref="I36:J36"/>
    <mergeCell ref="C69:D69"/>
    <mergeCell ref="I69:J69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8" manualBreakCount="8">
    <brk id="33" min="1" max="9" man="1"/>
    <brk id="66" min="1" max="9" man="1"/>
    <brk id="99" min="1" max="9" man="1"/>
    <brk id="132" min="1" max="9" man="1"/>
    <brk id="165" min="1" max="9" man="1"/>
    <brk id="198" min="1" max="9" man="1"/>
    <brk id="231" min="1" max="9" man="1"/>
    <brk id="264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F5E0-4233-4E31-B25F-87E3F25D3A48}">
  <sheetPr>
    <tabColor rgb="FF00B050"/>
    <pageSetUpPr autoPageBreaks="0" fitToPage="1"/>
  </sheetPr>
  <dimension ref="A1:R33"/>
  <sheetViews>
    <sheetView view="pageBreakPreview" zoomScale="90" zoomScaleNormal="90" zoomScaleSheetLayoutView="90" workbookViewId="0">
      <selection activeCell="F43" sqref="F43"/>
    </sheetView>
  </sheetViews>
  <sheetFormatPr defaultColWidth="10" defaultRowHeight="31.5" customHeight="1" x14ac:dyDescent="0.4"/>
  <cols>
    <col min="1" max="2" width="23.625" style="1" customWidth="1"/>
    <col min="3" max="3" width="11.25" style="2" customWidth="1"/>
    <col min="4" max="4" width="8.25" style="3" customWidth="1"/>
    <col min="5" max="5" width="12.25" style="1" customWidth="1"/>
    <col min="6" max="6" width="25.625" style="4" customWidth="1"/>
    <col min="7" max="7" width="14.625" style="4" customWidth="1"/>
    <col min="8" max="8" width="14" style="1" customWidth="1"/>
    <col min="9" max="9" width="2.125" style="1" customWidth="1"/>
    <col min="10" max="10" width="3.5" style="57" customWidth="1"/>
    <col min="11" max="11" width="10" style="58" customWidth="1"/>
    <col min="12" max="12" width="11.5" style="58" customWidth="1"/>
    <col min="13" max="18" width="10" style="1" customWidth="1"/>
    <col min="19" max="16384" width="10" style="1"/>
  </cols>
  <sheetData>
    <row r="1" spans="1:12" ht="21" customHeight="1" x14ac:dyDescent="0.4">
      <c r="E1" s="3"/>
    </row>
    <row r="2" spans="1:12" ht="25.5" customHeight="1" x14ac:dyDescent="0.4">
      <c r="A2" s="7" t="s">
        <v>0</v>
      </c>
      <c r="B2" s="8" t="s">
        <v>960</v>
      </c>
      <c r="C2" s="9"/>
      <c r="D2" s="10"/>
      <c r="E2" s="8"/>
      <c r="F2" s="11"/>
      <c r="G2" s="12"/>
      <c r="H2" s="13"/>
    </row>
    <row r="3" spans="1:12" s="3" customFormat="1" ht="24" customHeight="1" x14ac:dyDescent="0.4">
      <c r="A3" s="14" t="s">
        <v>1</v>
      </c>
      <c r="B3" s="15" t="s">
        <v>2</v>
      </c>
      <c r="C3" s="16" t="s">
        <v>3</v>
      </c>
      <c r="D3" s="17" t="s">
        <v>4</v>
      </c>
      <c r="E3" s="17" t="s">
        <v>5</v>
      </c>
      <c r="F3" s="18" t="s">
        <v>6</v>
      </c>
      <c r="G3" s="389" t="s">
        <v>7</v>
      </c>
      <c r="H3" s="390"/>
      <c r="J3" s="57"/>
      <c r="K3" s="57"/>
      <c r="L3" s="57"/>
    </row>
    <row r="4" spans="1:12" ht="16.149999999999999" customHeight="1" x14ac:dyDescent="0.4">
      <c r="A4" s="20"/>
      <c r="B4" s="21"/>
      <c r="C4" s="61"/>
      <c r="D4" s="23"/>
      <c r="E4" s="24"/>
      <c r="F4" s="25"/>
      <c r="G4" s="269"/>
      <c r="H4" s="270"/>
      <c r="J4" s="3">
        <v>1</v>
      </c>
      <c r="K4" s="26"/>
    </row>
    <row r="5" spans="1:12" ht="16.149999999999999" customHeight="1" x14ac:dyDescent="0.4">
      <c r="A5" s="27" t="s">
        <v>8</v>
      </c>
      <c r="B5" s="27"/>
      <c r="C5" s="64">
        <v>1</v>
      </c>
      <c r="D5" s="29" t="s">
        <v>9</v>
      </c>
      <c r="E5" s="30"/>
      <c r="F5" s="31"/>
      <c r="G5" s="271"/>
      <c r="H5" s="272"/>
      <c r="J5" s="3">
        <v>2</v>
      </c>
      <c r="K5" s="26"/>
    </row>
    <row r="6" spans="1:12" ht="16.149999999999999" customHeight="1" x14ac:dyDescent="0.4">
      <c r="A6" s="20"/>
      <c r="B6" s="21"/>
      <c r="C6" s="61"/>
      <c r="D6" s="23"/>
      <c r="E6" s="32"/>
      <c r="F6" s="33"/>
      <c r="G6" s="273"/>
      <c r="H6" s="274"/>
      <c r="J6" s="3">
        <v>3</v>
      </c>
      <c r="K6" s="26"/>
    </row>
    <row r="7" spans="1:12" ht="16.149999999999999" customHeight="1" x14ac:dyDescent="0.4">
      <c r="A7" s="27"/>
      <c r="B7" s="21"/>
      <c r="C7" s="64"/>
      <c r="D7" s="29"/>
      <c r="E7" s="30"/>
      <c r="F7" s="33"/>
      <c r="G7" s="273"/>
      <c r="H7" s="272"/>
      <c r="J7" s="3">
        <v>4</v>
      </c>
      <c r="K7" s="26"/>
    </row>
    <row r="8" spans="1:12" ht="16.149999999999999" customHeight="1" x14ac:dyDescent="0.4">
      <c r="A8" s="20"/>
      <c r="B8" s="20"/>
      <c r="C8" s="61"/>
      <c r="D8" s="23"/>
      <c r="E8" s="23"/>
      <c r="F8" s="25"/>
      <c r="G8" s="34"/>
      <c r="H8" s="270"/>
      <c r="J8" s="3">
        <v>5</v>
      </c>
      <c r="K8" s="26"/>
    </row>
    <row r="9" spans="1:12" ht="16.149999999999999" customHeight="1" x14ac:dyDescent="0.4">
      <c r="A9" s="27" t="s">
        <v>10</v>
      </c>
      <c r="B9" s="27"/>
      <c r="C9" s="64">
        <v>1</v>
      </c>
      <c r="D9" s="29" t="s">
        <v>9</v>
      </c>
      <c r="E9" s="29"/>
      <c r="F9" s="31"/>
      <c r="G9" s="271"/>
      <c r="H9" s="272"/>
      <c r="J9" s="3">
        <v>6</v>
      </c>
      <c r="K9" s="26"/>
    </row>
    <row r="10" spans="1:12" ht="16.149999999999999" customHeight="1" x14ac:dyDescent="0.4">
      <c r="A10" s="20"/>
      <c r="B10" s="20"/>
      <c r="C10" s="61"/>
      <c r="D10" s="23"/>
      <c r="E10" s="23"/>
      <c r="F10" s="25"/>
      <c r="G10" s="273"/>
      <c r="H10" s="274"/>
      <c r="J10" s="3">
        <v>7</v>
      </c>
      <c r="K10" s="26"/>
    </row>
    <row r="11" spans="1:12" ht="16.149999999999999" customHeight="1" x14ac:dyDescent="0.4">
      <c r="A11" s="27" t="s">
        <v>11</v>
      </c>
      <c r="B11" s="27"/>
      <c r="C11" s="64">
        <v>1</v>
      </c>
      <c r="D11" s="29" t="s">
        <v>9</v>
      </c>
      <c r="E11" s="29"/>
      <c r="F11" s="31"/>
      <c r="G11" s="271"/>
      <c r="H11" s="272"/>
      <c r="J11" s="3">
        <v>8</v>
      </c>
      <c r="K11" s="26"/>
    </row>
    <row r="12" spans="1:12" ht="15.6" customHeight="1" x14ac:dyDescent="0.4">
      <c r="A12" s="20"/>
      <c r="B12" s="35"/>
      <c r="C12" s="71"/>
      <c r="D12" s="36"/>
      <c r="E12" s="33"/>
      <c r="F12" s="33"/>
      <c r="G12" s="275"/>
      <c r="H12" s="37"/>
      <c r="J12" s="3">
        <v>9</v>
      </c>
      <c r="K12" s="26"/>
    </row>
    <row r="13" spans="1:12" ht="16.149999999999999" customHeight="1" x14ac:dyDescent="0.4">
      <c r="A13" s="27" t="s">
        <v>12</v>
      </c>
      <c r="B13" s="38"/>
      <c r="C13" s="64">
        <v>1</v>
      </c>
      <c r="D13" s="29" t="s">
        <v>9</v>
      </c>
      <c r="E13" s="29"/>
      <c r="F13" s="31"/>
      <c r="G13" s="39"/>
      <c r="H13" s="40"/>
      <c r="J13" s="3">
        <v>10</v>
      </c>
      <c r="K13" s="26"/>
    </row>
    <row r="14" spans="1:12" ht="16.149999999999999" customHeight="1" x14ac:dyDescent="0.4">
      <c r="A14" s="41"/>
      <c r="B14" s="21"/>
      <c r="C14" s="71"/>
      <c r="D14" s="36"/>
      <c r="E14" s="23"/>
      <c r="F14" s="25"/>
      <c r="G14" s="42"/>
      <c r="H14" s="43"/>
      <c r="J14" s="3">
        <v>11</v>
      </c>
      <c r="K14" s="26"/>
    </row>
    <row r="15" spans="1:12" ht="16.149999999999999" customHeight="1" x14ac:dyDescent="0.4">
      <c r="A15" s="41" t="s">
        <v>13</v>
      </c>
      <c r="B15" s="21"/>
      <c r="C15" s="71"/>
      <c r="D15" s="36"/>
      <c r="E15" s="29"/>
      <c r="F15" s="31"/>
      <c r="G15" s="39"/>
      <c r="H15" s="40"/>
      <c r="J15" s="3">
        <v>12</v>
      </c>
      <c r="K15" s="26"/>
    </row>
    <row r="16" spans="1:12" ht="16.149999999999999" customHeight="1" x14ac:dyDescent="0.4">
      <c r="A16" s="20"/>
      <c r="B16" s="20"/>
      <c r="C16" s="61"/>
      <c r="D16" s="23"/>
      <c r="E16" s="36"/>
      <c r="F16" s="33"/>
      <c r="G16" s="44"/>
      <c r="H16" s="37"/>
      <c r="J16" s="3">
        <v>13</v>
      </c>
      <c r="K16" s="26"/>
    </row>
    <row r="17" spans="1:18" ht="16.149999999999999" customHeight="1" x14ac:dyDescent="0.4">
      <c r="A17" s="27" t="s">
        <v>14</v>
      </c>
      <c r="B17" s="27"/>
      <c r="C17" s="64">
        <v>1</v>
      </c>
      <c r="D17" s="29" t="s">
        <v>9</v>
      </c>
      <c r="E17" s="29"/>
      <c r="F17" s="31"/>
      <c r="G17" s="44"/>
      <c r="H17" s="37"/>
      <c r="J17" s="3">
        <v>14</v>
      </c>
      <c r="K17" s="26"/>
    </row>
    <row r="18" spans="1:18" ht="16.149999999999999" customHeight="1" x14ac:dyDescent="0.4">
      <c r="A18" s="45"/>
      <c r="B18" s="20"/>
      <c r="C18" s="61"/>
      <c r="D18" s="23"/>
      <c r="E18" s="36"/>
      <c r="F18" s="33"/>
      <c r="G18" s="34"/>
      <c r="H18" s="43"/>
      <c r="J18" s="3">
        <v>15</v>
      </c>
      <c r="K18" s="26"/>
    </row>
    <row r="19" spans="1:18" ht="16.149999999999999" customHeight="1" x14ac:dyDescent="0.4">
      <c r="A19" s="46" t="s">
        <v>15</v>
      </c>
      <c r="B19" s="27"/>
      <c r="C19" s="64"/>
      <c r="D19" s="29"/>
      <c r="E19" s="29"/>
      <c r="F19" s="31"/>
      <c r="G19" s="39"/>
      <c r="H19" s="40"/>
      <c r="J19" s="3">
        <v>16</v>
      </c>
      <c r="K19" s="26"/>
    </row>
    <row r="20" spans="1:18" ht="16.149999999999999" customHeight="1" x14ac:dyDescent="0.4">
      <c r="A20" s="45"/>
      <c r="B20" s="20"/>
      <c r="C20" s="61"/>
      <c r="D20" s="23"/>
      <c r="E20" s="36"/>
      <c r="F20" s="33"/>
      <c r="G20" s="47"/>
      <c r="H20" s="43"/>
      <c r="J20" s="3">
        <v>17</v>
      </c>
      <c r="K20" s="26"/>
    </row>
    <row r="21" spans="1:18" ht="16.149999999999999" customHeight="1" x14ac:dyDescent="0.4">
      <c r="A21" s="46"/>
      <c r="B21" s="27"/>
      <c r="C21" s="64"/>
      <c r="D21" s="29"/>
      <c r="E21" s="36"/>
      <c r="F21" s="33"/>
      <c r="G21" s="276"/>
      <c r="H21" s="40"/>
      <c r="J21" s="3">
        <v>18</v>
      </c>
      <c r="K21" s="26"/>
    </row>
    <row r="22" spans="1:18" ht="16.149999999999999" customHeight="1" x14ac:dyDescent="0.4">
      <c r="A22" s="45"/>
      <c r="B22" s="20"/>
      <c r="C22" s="71"/>
      <c r="D22" s="36"/>
      <c r="E22" s="25"/>
      <c r="F22" s="25"/>
      <c r="G22" s="328"/>
      <c r="H22" s="37"/>
      <c r="J22" s="3">
        <v>19</v>
      </c>
      <c r="K22" s="26"/>
    </row>
    <row r="23" spans="1:18" ht="16.149999999999999" customHeight="1" x14ac:dyDescent="0.4">
      <c r="A23" s="27"/>
      <c r="B23" s="277"/>
      <c r="C23" s="71"/>
      <c r="D23" s="36"/>
      <c r="E23" s="29"/>
      <c r="F23" s="31"/>
      <c r="G23" s="276"/>
      <c r="H23" s="40"/>
      <c r="J23" s="3">
        <v>20</v>
      </c>
      <c r="K23" s="26"/>
    </row>
    <row r="24" spans="1:18" ht="16.149999999999999" customHeight="1" x14ac:dyDescent="0.4">
      <c r="A24" s="45"/>
      <c r="B24" s="278"/>
      <c r="C24" s="61"/>
      <c r="D24" s="23"/>
      <c r="E24" s="36"/>
      <c r="F24" s="33"/>
      <c r="G24" s="48"/>
      <c r="H24" s="37"/>
      <c r="J24" s="3">
        <v>21</v>
      </c>
      <c r="K24" s="26"/>
    </row>
    <row r="25" spans="1:18" ht="16.149999999999999" customHeight="1" x14ac:dyDescent="0.4">
      <c r="A25" s="27"/>
      <c r="B25" s="279"/>
      <c r="C25" s="64"/>
      <c r="D25" s="29"/>
      <c r="E25" s="29"/>
      <c r="F25" s="31"/>
      <c r="G25" s="48"/>
      <c r="H25" s="37"/>
      <c r="J25" s="3">
        <v>22</v>
      </c>
      <c r="K25" s="26"/>
    </row>
    <row r="26" spans="1:18" s="58" customFormat="1" ht="16.149999999999999" customHeight="1" x14ac:dyDescent="0.4">
      <c r="A26" s="45"/>
      <c r="B26" s="20"/>
      <c r="C26" s="61"/>
      <c r="D26" s="23"/>
      <c r="E26" s="25"/>
      <c r="F26" s="25"/>
      <c r="G26" s="42"/>
      <c r="H26" s="50"/>
      <c r="I26" s="1"/>
      <c r="J26" s="3">
        <v>23</v>
      </c>
      <c r="K26" s="26"/>
      <c r="M26" s="1"/>
      <c r="N26" s="1"/>
      <c r="O26" s="1"/>
      <c r="P26" s="1"/>
      <c r="Q26" s="1"/>
      <c r="R26" s="1"/>
    </row>
    <row r="27" spans="1:18" s="58" customFormat="1" ht="16.149999999999999" customHeight="1" x14ac:dyDescent="0.4">
      <c r="A27" s="27"/>
      <c r="B27" s="27"/>
      <c r="C27" s="64"/>
      <c r="D27" s="29"/>
      <c r="E27" s="29"/>
      <c r="F27" s="31"/>
      <c r="G27" s="39"/>
      <c r="H27" s="52"/>
      <c r="I27" s="1"/>
      <c r="J27" s="3">
        <v>24</v>
      </c>
      <c r="K27" s="26"/>
      <c r="M27" s="1"/>
      <c r="N27" s="1"/>
      <c r="O27" s="1"/>
      <c r="P27" s="1"/>
      <c r="Q27" s="1"/>
      <c r="R27" s="1"/>
    </row>
    <row r="28" spans="1:18" s="58" customFormat="1" ht="16.149999999999999" customHeight="1" x14ac:dyDescent="0.4">
      <c r="A28" s="7"/>
      <c r="B28" s="7"/>
      <c r="C28" s="61"/>
      <c r="D28" s="23"/>
      <c r="E28" s="23"/>
      <c r="F28" s="25"/>
      <c r="G28" s="42"/>
      <c r="H28" s="50"/>
      <c r="I28" s="1"/>
      <c r="J28" s="3">
        <v>25</v>
      </c>
      <c r="K28" s="26"/>
      <c r="M28" s="1"/>
      <c r="N28" s="1"/>
      <c r="O28" s="1"/>
      <c r="P28" s="1"/>
      <c r="Q28" s="1"/>
      <c r="R28" s="1"/>
    </row>
    <row r="29" spans="1:18" s="58" customFormat="1" ht="16.149999999999999" customHeight="1" x14ac:dyDescent="0.4">
      <c r="A29" s="27"/>
      <c r="B29" s="27"/>
      <c r="C29" s="64"/>
      <c r="D29" s="29"/>
      <c r="E29" s="29"/>
      <c r="F29" s="31"/>
      <c r="G29" s="39"/>
      <c r="H29" s="52"/>
      <c r="I29" s="1"/>
      <c r="J29" s="3">
        <v>26</v>
      </c>
      <c r="K29" s="26"/>
      <c r="M29" s="1"/>
      <c r="N29" s="1"/>
      <c r="O29" s="1"/>
      <c r="P29" s="1"/>
      <c r="Q29" s="1"/>
      <c r="R29" s="1"/>
    </row>
    <row r="30" spans="1:18" s="58" customFormat="1" ht="16.149999999999999" customHeight="1" x14ac:dyDescent="0.4">
      <c r="A30" s="21"/>
      <c r="B30" s="21"/>
      <c r="C30" s="71"/>
      <c r="D30" s="36"/>
      <c r="E30" s="36"/>
      <c r="F30" s="33"/>
      <c r="G30" s="44"/>
      <c r="H30" s="55"/>
      <c r="I30" s="1"/>
      <c r="J30" s="3">
        <v>27</v>
      </c>
      <c r="K30" s="26"/>
      <c r="M30" s="1"/>
      <c r="N30" s="1"/>
      <c r="O30" s="1"/>
      <c r="P30" s="1"/>
      <c r="Q30" s="1"/>
      <c r="R30" s="1"/>
    </row>
    <row r="31" spans="1:18" s="58" customFormat="1" ht="16.149999999999999" customHeight="1" x14ac:dyDescent="0.4">
      <c r="A31" s="21"/>
      <c r="B31" s="21"/>
      <c r="C31" s="71"/>
      <c r="D31" s="36"/>
      <c r="E31" s="36"/>
      <c r="F31" s="33"/>
      <c r="G31" s="44"/>
      <c r="H31" s="55"/>
      <c r="I31" s="1"/>
      <c r="J31" s="3">
        <v>28</v>
      </c>
      <c r="K31" s="26"/>
      <c r="M31" s="1"/>
      <c r="N31" s="1"/>
      <c r="O31" s="1"/>
      <c r="P31" s="1"/>
      <c r="Q31" s="1"/>
      <c r="R31" s="1"/>
    </row>
    <row r="32" spans="1:18" s="58" customFormat="1" ht="16.149999999999999" customHeight="1" x14ac:dyDescent="0.4">
      <c r="A32" s="45"/>
      <c r="B32" s="20"/>
      <c r="C32" s="61"/>
      <c r="D32" s="23"/>
      <c r="E32" s="23"/>
      <c r="F32" s="25"/>
      <c r="G32" s="42"/>
      <c r="H32" s="50"/>
      <c r="I32" s="1"/>
      <c r="J32" s="3">
        <v>29</v>
      </c>
      <c r="K32" s="26"/>
      <c r="M32" s="1"/>
      <c r="N32" s="1"/>
      <c r="O32" s="1"/>
      <c r="P32" s="1"/>
      <c r="Q32" s="1"/>
      <c r="R32" s="1"/>
    </row>
    <row r="33" spans="1:18" s="58" customFormat="1" ht="16.149999999999999" customHeight="1" x14ac:dyDescent="0.4">
      <c r="A33" s="27"/>
      <c r="B33" s="27"/>
      <c r="C33" s="64"/>
      <c r="D33" s="29"/>
      <c r="E33" s="29"/>
      <c r="F33" s="31"/>
      <c r="G33" s="39"/>
      <c r="H33" s="52"/>
      <c r="I33" s="1"/>
      <c r="J33" s="3">
        <v>30</v>
      </c>
      <c r="K33" s="26"/>
      <c r="M33" s="1"/>
      <c r="N33" s="1"/>
      <c r="O33" s="1"/>
      <c r="P33" s="1"/>
      <c r="Q33" s="1"/>
      <c r="R33" s="1"/>
    </row>
  </sheetData>
  <mergeCells count="1">
    <mergeCell ref="G3:H3"/>
  </mergeCells>
  <phoneticPr fontId="7"/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horizontalDpi="300" verticalDpi="300" r:id="rId1"/>
  <headerFooter>
    <oddFooter>&amp;C&amp;P&amp;R北後志衛生施設組合</oddFooter>
  </headerFooter>
  <colBreaks count="2" manualBreakCount="2">
    <brk id="8" max="1048575" man="1"/>
    <brk id="2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1324-4386-441E-BE41-A07A18F0B1CF}">
  <sheetPr>
    <tabColor rgb="FFFF0000"/>
    <pageSetUpPr autoPageBreaks="0" fitToPage="1"/>
  </sheetPr>
  <dimension ref="A1:S33"/>
  <sheetViews>
    <sheetView view="pageBreakPreview" topLeftCell="A15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4.7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953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405</v>
      </c>
      <c r="C5" s="140"/>
      <c r="D5" s="28">
        <v>1</v>
      </c>
      <c r="E5" s="29" t="s">
        <v>70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/>
      <c r="B7" s="140"/>
      <c r="C7" s="38"/>
      <c r="D7" s="28"/>
      <c r="E7" s="29"/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61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/>
      <c r="B9" s="140"/>
      <c r="C9" s="140"/>
      <c r="D9" s="64"/>
      <c r="E9" s="29"/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140"/>
      <c r="C11" s="27"/>
      <c r="D11" s="28"/>
      <c r="E11" s="29"/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140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1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4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0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s="6" customFormat="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J33" s="1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673EA-203F-4B71-B1A7-2333D5221EEA}">
  <sheetPr>
    <tabColor rgb="FFFFFF00"/>
    <pageSetUpPr autoPageBreaks="0"/>
  </sheetPr>
  <dimension ref="B1:M171"/>
  <sheetViews>
    <sheetView view="pageBreakPreview" topLeftCell="A149" zoomScale="85" zoomScaleNormal="85" zoomScaleSheetLayoutView="85" workbookViewId="0">
      <selection activeCell="F17" sqref="F17"/>
    </sheetView>
  </sheetViews>
  <sheetFormatPr defaultColWidth="10" defaultRowHeight="31.5" customHeight="1" x14ac:dyDescent="0.4"/>
  <cols>
    <col min="1" max="1" width="4.75" style="1" customWidth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1.25" style="1" customWidth="1"/>
    <col min="12" max="12" width="4.75" style="57" customWidth="1"/>
    <col min="13" max="13" width="6.25" style="58" customWidth="1"/>
    <col min="14" max="17" width="6.25" style="1" customWidth="1"/>
    <col min="18" max="19" width="5.25" style="1" customWidth="1"/>
    <col min="20" max="16384" width="10" style="1"/>
  </cols>
  <sheetData>
    <row r="1" spans="2:13" s="3" customFormat="1" ht="24" customHeight="1" x14ac:dyDescent="0.4">
      <c r="B1" s="1" t="s">
        <v>128</v>
      </c>
      <c r="C1" s="1"/>
      <c r="D1" s="1"/>
      <c r="E1" s="2"/>
      <c r="H1" s="4"/>
      <c r="I1" s="4"/>
      <c r="J1" s="1"/>
      <c r="L1" s="57"/>
      <c r="M1" s="57"/>
    </row>
    <row r="2" spans="2:13" ht="24.75" customHeight="1" x14ac:dyDescent="0.4">
      <c r="B2" s="228" t="s">
        <v>917</v>
      </c>
      <c r="C2" s="8"/>
      <c r="D2" s="8"/>
      <c r="E2" s="9"/>
      <c r="F2" s="10"/>
      <c r="G2" s="10"/>
      <c r="H2" s="10"/>
      <c r="I2" s="12"/>
      <c r="J2" s="13"/>
      <c r="L2" s="3"/>
      <c r="M2" s="26"/>
    </row>
    <row r="3" spans="2:13" s="3" customFormat="1" ht="24" customHeight="1" x14ac:dyDescent="0.4">
      <c r="B3" s="15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5.6" customHeight="1" x14ac:dyDescent="0.4">
      <c r="B4" s="86" t="s">
        <v>484</v>
      </c>
      <c r="C4" s="35"/>
      <c r="D4" s="35"/>
      <c r="E4" s="171"/>
      <c r="F4" s="23"/>
      <c r="G4" s="35"/>
      <c r="H4" s="25"/>
      <c r="I4" s="42"/>
      <c r="J4" s="50"/>
      <c r="L4" s="3">
        <v>1</v>
      </c>
      <c r="M4" s="26"/>
    </row>
    <row r="5" spans="2:13" ht="15.6" customHeight="1" x14ac:dyDescent="0.4">
      <c r="B5" s="38" t="s">
        <v>406</v>
      </c>
      <c r="C5" s="63"/>
      <c r="D5" s="63"/>
      <c r="E5" s="172"/>
      <c r="F5" s="131"/>
      <c r="G5" s="29"/>
      <c r="H5" s="31"/>
      <c r="I5" s="39"/>
      <c r="J5" s="52"/>
      <c r="L5" s="3">
        <v>2</v>
      </c>
      <c r="M5" s="26"/>
    </row>
    <row r="6" spans="2:13" ht="15.6" customHeight="1" x14ac:dyDescent="0.4">
      <c r="B6" s="86"/>
      <c r="C6" s="20"/>
      <c r="D6" s="20" t="s">
        <v>407</v>
      </c>
      <c r="E6" s="173"/>
      <c r="F6" s="23"/>
      <c r="G6" s="24"/>
      <c r="H6" s="25"/>
      <c r="I6" s="47"/>
      <c r="J6" s="50"/>
      <c r="L6" s="3">
        <v>3</v>
      </c>
      <c r="M6" s="26"/>
    </row>
    <row r="7" spans="2:13" ht="15.6" customHeight="1" x14ac:dyDescent="0.4">
      <c r="B7" s="38">
        <v>1</v>
      </c>
      <c r="C7" s="27" t="s">
        <v>408</v>
      </c>
      <c r="D7" s="27" t="s">
        <v>409</v>
      </c>
      <c r="E7" s="64">
        <v>1</v>
      </c>
      <c r="F7" s="131" t="s">
        <v>70</v>
      </c>
      <c r="G7" s="65"/>
      <c r="H7" s="31"/>
      <c r="I7" s="39"/>
      <c r="J7" s="52"/>
      <c r="L7" s="3">
        <v>4</v>
      </c>
      <c r="M7" s="26"/>
    </row>
    <row r="8" spans="2:13" ht="15.6" customHeight="1" x14ac:dyDescent="0.4">
      <c r="B8" s="97"/>
      <c r="C8" s="20"/>
      <c r="D8" s="35" t="s">
        <v>410</v>
      </c>
      <c r="E8" s="173"/>
      <c r="F8" s="23"/>
      <c r="G8" s="24"/>
      <c r="H8" s="25"/>
      <c r="I8" s="47"/>
      <c r="J8" s="174"/>
      <c r="L8" s="3">
        <v>5</v>
      </c>
      <c r="M8" s="26"/>
    </row>
    <row r="9" spans="2:13" s="58" customFormat="1" ht="15.6" customHeight="1" x14ac:dyDescent="0.4">
      <c r="B9" s="128"/>
      <c r="C9" s="27"/>
      <c r="D9" s="63" t="s">
        <v>411</v>
      </c>
      <c r="E9" s="64">
        <v>1</v>
      </c>
      <c r="F9" s="131" t="s">
        <v>70</v>
      </c>
      <c r="G9" s="65"/>
      <c r="H9" s="31"/>
      <c r="I9" s="84"/>
      <c r="J9" s="184"/>
      <c r="K9" s="1"/>
      <c r="L9" s="3">
        <v>6</v>
      </c>
      <c r="M9" s="26"/>
    </row>
    <row r="10" spans="2:13" ht="15.6" customHeight="1" x14ac:dyDescent="0.4">
      <c r="B10" s="97"/>
      <c r="C10" s="79"/>
      <c r="D10" s="35" t="s">
        <v>412</v>
      </c>
      <c r="E10" s="173"/>
      <c r="F10" s="23"/>
      <c r="G10" s="24"/>
      <c r="H10" s="25"/>
      <c r="I10" s="47"/>
      <c r="J10" s="174"/>
      <c r="L10" s="3">
        <v>7</v>
      </c>
      <c r="M10" s="26"/>
    </row>
    <row r="11" spans="2:13" s="58" customFormat="1" ht="15.6" customHeight="1" x14ac:dyDescent="0.4">
      <c r="B11" s="128"/>
      <c r="C11" s="38"/>
      <c r="D11" s="63" t="s">
        <v>413</v>
      </c>
      <c r="E11" s="64">
        <v>1</v>
      </c>
      <c r="F11" s="131" t="s">
        <v>70</v>
      </c>
      <c r="G11" s="65"/>
      <c r="H11" s="31"/>
      <c r="I11" s="39"/>
      <c r="J11" s="175"/>
      <c r="K11" s="1"/>
      <c r="L11" s="3">
        <v>8</v>
      </c>
      <c r="M11" s="26"/>
    </row>
    <row r="12" spans="2:13" s="58" customFormat="1" ht="15.6" customHeight="1" x14ac:dyDescent="0.4">
      <c r="B12" s="214"/>
      <c r="C12" s="79"/>
      <c r="D12" s="35" t="s">
        <v>414</v>
      </c>
      <c r="E12" s="173"/>
      <c r="F12" s="23"/>
      <c r="G12" s="178"/>
      <c r="H12" s="33"/>
      <c r="I12" s="44"/>
      <c r="J12" s="180"/>
      <c r="K12" s="1"/>
      <c r="L12" s="3">
        <v>9</v>
      </c>
      <c r="M12" s="26"/>
    </row>
    <row r="13" spans="2:13" s="58" customFormat="1" ht="15.6" customHeight="1" x14ac:dyDescent="0.4">
      <c r="B13" s="214"/>
      <c r="C13" s="38"/>
      <c r="D13" s="63" t="s">
        <v>415</v>
      </c>
      <c r="E13" s="64">
        <v>1</v>
      </c>
      <c r="F13" s="131" t="s">
        <v>70</v>
      </c>
      <c r="G13" s="178"/>
      <c r="H13" s="33"/>
      <c r="I13" s="44"/>
      <c r="J13" s="180"/>
      <c r="K13" s="1"/>
      <c r="L13" s="3">
        <v>10</v>
      </c>
      <c r="M13" s="26"/>
    </row>
    <row r="14" spans="2:13" ht="15.6" customHeight="1" x14ac:dyDescent="0.4">
      <c r="B14" s="97">
        <v>2</v>
      </c>
      <c r="C14" s="79" t="s">
        <v>919</v>
      </c>
      <c r="D14" s="20" t="s">
        <v>407</v>
      </c>
      <c r="E14" s="173"/>
      <c r="F14" s="23"/>
      <c r="G14" s="24"/>
      <c r="H14" s="25"/>
      <c r="I14" s="47"/>
      <c r="J14" s="174"/>
      <c r="L14" s="3">
        <v>11</v>
      </c>
      <c r="M14" s="26"/>
    </row>
    <row r="15" spans="2:13" s="58" customFormat="1" ht="15.6" customHeight="1" x14ac:dyDescent="0.4">
      <c r="B15" s="128"/>
      <c r="C15" s="38"/>
      <c r="D15" s="38" t="s">
        <v>417</v>
      </c>
      <c r="E15" s="64">
        <v>1</v>
      </c>
      <c r="F15" s="131" t="s">
        <v>70</v>
      </c>
      <c r="G15" s="65"/>
      <c r="H15" s="31"/>
      <c r="I15" s="39"/>
      <c r="J15" s="175"/>
      <c r="K15" s="1"/>
      <c r="L15" s="3">
        <v>12</v>
      </c>
      <c r="M15" s="26"/>
    </row>
    <row r="16" spans="2:13" s="58" customFormat="1" ht="15.6" customHeight="1" x14ac:dyDescent="0.4">
      <c r="B16" s="97">
        <v>3</v>
      </c>
      <c r="C16" s="79" t="s">
        <v>416</v>
      </c>
      <c r="D16" s="35"/>
      <c r="E16" s="173"/>
      <c r="F16" s="23"/>
      <c r="G16" s="24"/>
      <c r="H16" s="25"/>
      <c r="I16" s="54"/>
      <c r="J16" s="174"/>
      <c r="K16" s="1"/>
      <c r="L16" s="3">
        <v>13</v>
      </c>
      <c r="M16" s="26"/>
    </row>
    <row r="17" spans="2:13" s="58" customFormat="1" ht="15.6" customHeight="1" x14ac:dyDescent="0.4">
      <c r="B17" s="128"/>
      <c r="C17" s="38"/>
      <c r="D17" s="38" t="s">
        <v>417</v>
      </c>
      <c r="E17" s="64">
        <v>1</v>
      </c>
      <c r="F17" s="131" t="s">
        <v>70</v>
      </c>
      <c r="G17" s="65"/>
      <c r="H17" s="31"/>
      <c r="I17" s="39"/>
      <c r="J17" s="175"/>
      <c r="K17" s="1"/>
      <c r="L17" s="3">
        <v>14</v>
      </c>
      <c r="M17" s="26"/>
    </row>
    <row r="18" spans="2:13" ht="15.6" customHeight="1" x14ac:dyDescent="0.15">
      <c r="B18" s="97"/>
      <c r="C18" s="20"/>
      <c r="D18" s="35"/>
      <c r="E18" s="173"/>
      <c r="F18" s="23"/>
      <c r="G18" s="229"/>
      <c r="H18" s="33"/>
      <c r="I18" s="44"/>
      <c r="J18" s="174"/>
      <c r="L18" s="3">
        <v>15</v>
      </c>
      <c r="M18" s="26"/>
    </row>
    <row r="19" spans="2:13" ht="15.6" customHeight="1" x14ac:dyDescent="0.4">
      <c r="B19" s="27"/>
      <c r="C19" s="27"/>
      <c r="D19" s="63" t="s">
        <v>418</v>
      </c>
      <c r="E19" s="64">
        <v>1</v>
      </c>
      <c r="F19" s="131" t="s">
        <v>70</v>
      </c>
      <c r="G19" s="65"/>
      <c r="H19" s="31"/>
      <c r="I19" s="39"/>
      <c r="J19" s="175"/>
      <c r="L19" s="3">
        <v>16</v>
      </c>
      <c r="M19" s="26"/>
    </row>
    <row r="20" spans="2:13" ht="15.6" customHeight="1" x14ac:dyDescent="0.4">
      <c r="B20" s="20"/>
      <c r="C20" s="20"/>
      <c r="D20" s="35"/>
      <c r="E20" s="173"/>
      <c r="F20" s="23"/>
      <c r="G20" s="66"/>
      <c r="H20" s="25"/>
      <c r="I20" s="49"/>
      <c r="J20" s="90"/>
      <c r="L20" s="3">
        <v>17</v>
      </c>
      <c r="M20" s="26"/>
    </row>
    <row r="21" spans="2:13" ht="15.6" customHeight="1" x14ac:dyDescent="0.4">
      <c r="B21" s="27"/>
      <c r="C21" s="27"/>
      <c r="D21" s="63" t="s">
        <v>413</v>
      </c>
      <c r="E21" s="64">
        <v>1</v>
      </c>
      <c r="F21" s="131" t="s">
        <v>70</v>
      </c>
      <c r="G21" s="65"/>
      <c r="H21" s="31"/>
      <c r="I21" s="84"/>
      <c r="J21" s="184"/>
      <c r="L21" s="3">
        <v>18</v>
      </c>
      <c r="M21" s="26"/>
    </row>
    <row r="22" spans="2:13" ht="15.6" customHeight="1" x14ac:dyDescent="0.15">
      <c r="B22" s="7"/>
      <c r="C22" s="20"/>
      <c r="D22" s="35"/>
      <c r="E22" s="230"/>
      <c r="F22" s="23"/>
      <c r="G22" s="178"/>
      <c r="H22" s="33"/>
      <c r="I22" s="153"/>
      <c r="J22" s="183"/>
      <c r="L22" s="3">
        <v>19</v>
      </c>
      <c r="M22" s="26"/>
    </row>
    <row r="23" spans="2:13" ht="15.6" customHeight="1" x14ac:dyDescent="0.4">
      <c r="B23" s="27"/>
      <c r="C23" s="46"/>
      <c r="D23" s="38"/>
      <c r="E23" s="64"/>
      <c r="F23" s="131"/>
      <c r="G23" s="65"/>
      <c r="H23" s="31"/>
      <c r="I23" s="84"/>
      <c r="J23" s="184"/>
      <c r="L23" s="3">
        <v>20</v>
      </c>
      <c r="M23" s="26"/>
    </row>
    <row r="24" spans="2:13" s="58" customFormat="1" ht="15.6" customHeight="1" x14ac:dyDescent="0.4">
      <c r="B24" s="7"/>
      <c r="C24" s="20"/>
      <c r="D24" s="35"/>
      <c r="E24" s="173"/>
      <c r="F24" s="23"/>
      <c r="G24" s="178"/>
      <c r="H24" s="33"/>
      <c r="I24" s="44"/>
      <c r="J24" s="180"/>
      <c r="K24" s="1"/>
      <c r="L24" s="3">
        <v>21</v>
      </c>
      <c r="M24" s="26"/>
    </row>
    <row r="25" spans="2:13" s="58" customFormat="1" ht="15.6" customHeight="1" x14ac:dyDescent="0.4">
      <c r="B25" s="27"/>
      <c r="C25" s="69"/>
      <c r="D25" s="38"/>
      <c r="E25" s="64"/>
      <c r="F25" s="131"/>
      <c r="G25" s="65"/>
      <c r="H25" s="31"/>
      <c r="I25" s="39"/>
      <c r="J25" s="175"/>
      <c r="K25" s="1"/>
      <c r="L25" s="3">
        <v>22</v>
      </c>
      <c r="M25" s="26"/>
    </row>
    <row r="26" spans="2:13" s="58" customFormat="1" ht="15.6" customHeight="1" x14ac:dyDescent="0.4">
      <c r="B26" s="45"/>
      <c r="C26" s="20"/>
      <c r="D26" s="176"/>
      <c r="E26" s="173"/>
      <c r="F26" s="23"/>
      <c r="G26" s="24"/>
      <c r="H26" s="25"/>
      <c r="I26" s="44"/>
      <c r="J26" s="174"/>
      <c r="K26" s="1"/>
      <c r="L26" s="3">
        <v>23</v>
      </c>
      <c r="M26" s="26"/>
    </row>
    <row r="27" spans="2:13" s="58" customFormat="1" ht="15.6" customHeight="1" x14ac:dyDescent="0.4">
      <c r="B27" s="27"/>
      <c r="C27" s="27"/>
      <c r="D27" s="27"/>
      <c r="E27" s="64"/>
      <c r="F27" s="131"/>
      <c r="G27" s="65"/>
      <c r="H27" s="31"/>
      <c r="I27" s="39"/>
      <c r="J27" s="52"/>
      <c r="K27" s="1"/>
      <c r="L27" s="3">
        <v>24</v>
      </c>
      <c r="M27" s="26"/>
    </row>
    <row r="28" spans="2:13" ht="15.6" customHeight="1" x14ac:dyDescent="0.4">
      <c r="B28" s="20"/>
      <c r="C28" s="20"/>
      <c r="D28" s="35"/>
      <c r="E28" s="173"/>
      <c r="F28" s="23"/>
      <c r="G28" s="67"/>
      <c r="H28" s="33"/>
      <c r="I28" s="44"/>
      <c r="J28" s="55"/>
      <c r="L28" s="3">
        <v>25</v>
      </c>
      <c r="M28" s="26"/>
    </row>
    <row r="29" spans="2:13" s="58" customFormat="1" ht="15.6" customHeight="1" x14ac:dyDescent="0.4">
      <c r="B29" s="27"/>
      <c r="C29" s="27"/>
      <c r="D29" s="121"/>
      <c r="E29" s="64"/>
      <c r="F29" s="131"/>
      <c r="G29" s="65"/>
      <c r="H29" s="31"/>
      <c r="I29" s="39"/>
      <c r="J29" s="83"/>
      <c r="K29" s="1"/>
      <c r="L29" s="3">
        <v>26</v>
      </c>
      <c r="M29" s="26"/>
    </row>
    <row r="30" spans="2:13" s="58" customFormat="1" ht="15.6" customHeight="1" x14ac:dyDescent="0.4">
      <c r="B30" s="45"/>
      <c r="C30" s="20"/>
      <c r="D30" s="35"/>
      <c r="E30" s="173"/>
      <c r="F30" s="23"/>
      <c r="G30" s="24"/>
      <c r="H30" s="25"/>
      <c r="I30" s="53"/>
      <c r="J30" s="174"/>
      <c r="K30" s="1"/>
      <c r="L30" s="3">
        <v>27</v>
      </c>
      <c r="M30" s="26"/>
    </row>
    <row r="31" spans="2:13" s="58" customFormat="1" ht="15.6" customHeight="1" x14ac:dyDescent="0.4">
      <c r="B31" s="27"/>
      <c r="C31" s="27"/>
      <c r="D31" s="121"/>
      <c r="E31" s="64"/>
      <c r="F31" s="131"/>
      <c r="G31" s="65"/>
      <c r="H31" s="31"/>
      <c r="I31" s="51"/>
      <c r="J31" s="175"/>
      <c r="K31" s="1"/>
      <c r="L31" s="3">
        <v>28</v>
      </c>
      <c r="M31" s="26"/>
    </row>
    <row r="32" spans="2:13" s="58" customFormat="1" ht="15.6" customHeight="1" x14ac:dyDescent="0.4">
      <c r="B32" s="20"/>
      <c r="C32" s="20"/>
      <c r="D32" s="35"/>
      <c r="E32" s="173"/>
      <c r="F32" s="23"/>
      <c r="G32" s="24"/>
      <c r="H32" s="25"/>
      <c r="I32" s="54"/>
      <c r="J32" s="180"/>
      <c r="K32" s="1"/>
      <c r="L32" s="3">
        <v>29</v>
      </c>
      <c r="M32" s="26"/>
    </row>
    <row r="33" spans="2:13" s="58" customFormat="1" ht="15.6" customHeight="1" x14ac:dyDescent="0.4">
      <c r="B33" s="46" t="s">
        <v>62</v>
      </c>
      <c r="C33" s="27"/>
      <c r="D33" s="121"/>
      <c r="E33" s="64"/>
      <c r="F33" s="131"/>
      <c r="G33" s="65"/>
      <c r="H33" s="31"/>
      <c r="I33" s="187"/>
      <c r="J33" s="175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917</v>
      </c>
      <c r="C35" s="8"/>
      <c r="D35" s="8"/>
      <c r="E35" s="9"/>
      <c r="F35" s="10"/>
      <c r="G35" s="10"/>
      <c r="H35" s="10"/>
      <c r="I35" s="10"/>
      <c r="J35" s="13"/>
      <c r="L35" s="3"/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86"/>
      <c r="C37" s="20" t="s">
        <v>407</v>
      </c>
      <c r="D37" s="35"/>
      <c r="E37" s="173"/>
      <c r="F37" s="23"/>
      <c r="G37" s="24"/>
      <c r="H37" s="25"/>
      <c r="I37" s="47"/>
      <c r="J37" s="50"/>
      <c r="L37" s="3">
        <v>1</v>
      </c>
      <c r="M37" s="26"/>
    </row>
    <row r="38" spans="2:13" ht="15.6" customHeight="1" x14ac:dyDescent="0.4">
      <c r="B38" s="38" t="s">
        <v>419</v>
      </c>
      <c r="C38" s="27" t="s">
        <v>409</v>
      </c>
      <c r="D38" s="63" t="s">
        <v>420</v>
      </c>
      <c r="E38" s="64">
        <v>4.0999999999999996</v>
      </c>
      <c r="F38" s="131" t="s">
        <v>78</v>
      </c>
      <c r="G38" s="65"/>
      <c r="H38" s="31"/>
      <c r="I38" s="181"/>
      <c r="J38" s="52"/>
      <c r="L38" s="3">
        <v>2</v>
      </c>
      <c r="M38" s="26"/>
    </row>
    <row r="39" spans="2:13" ht="15.6" customHeight="1" x14ac:dyDescent="0.4">
      <c r="B39" s="97"/>
      <c r="C39" s="20"/>
      <c r="D39" s="35"/>
      <c r="E39" s="173"/>
      <c r="F39" s="23"/>
      <c r="G39" s="24"/>
      <c r="H39" s="25"/>
      <c r="I39" s="47"/>
      <c r="J39" s="174"/>
      <c r="L39" s="3">
        <v>3</v>
      </c>
      <c r="M39" s="26"/>
    </row>
    <row r="40" spans="2:13" s="58" customFormat="1" ht="15.6" customHeight="1" x14ac:dyDescent="0.4">
      <c r="B40" s="128"/>
      <c r="C40" s="27"/>
      <c r="D40" s="63" t="s">
        <v>421</v>
      </c>
      <c r="E40" s="64">
        <v>124</v>
      </c>
      <c r="F40" s="131" t="s">
        <v>78</v>
      </c>
      <c r="G40" s="65"/>
      <c r="H40" s="31"/>
      <c r="I40" s="219"/>
      <c r="J40" s="184"/>
      <c r="K40" s="1"/>
      <c r="L40" s="3">
        <v>4</v>
      </c>
      <c r="M40" s="26"/>
    </row>
    <row r="41" spans="2:13" ht="15.6" customHeight="1" x14ac:dyDescent="0.4">
      <c r="B41" s="97"/>
      <c r="C41" s="79"/>
      <c r="D41" s="35"/>
      <c r="E41" s="173"/>
      <c r="F41" s="23"/>
      <c r="G41" s="24"/>
      <c r="H41" s="25"/>
      <c r="I41" s="47"/>
      <c r="J41" s="174"/>
      <c r="L41" s="3">
        <v>5</v>
      </c>
      <c r="M41" s="26"/>
    </row>
    <row r="42" spans="2:13" s="58" customFormat="1" ht="15.6" customHeight="1" x14ac:dyDescent="0.4">
      <c r="B42" s="128"/>
      <c r="C42" s="38"/>
      <c r="D42" s="63" t="s">
        <v>422</v>
      </c>
      <c r="E42" s="64">
        <v>19.5</v>
      </c>
      <c r="F42" s="131" t="s">
        <v>78</v>
      </c>
      <c r="G42" s="65"/>
      <c r="H42" s="31"/>
      <c r="I42" s="181"/>
      <c r="J42" s="175"/>
      <c r="K42" s="1"/>
      <c r="L42" s="3">
        <v>6</v>
      </c>
      <c r="M42" s="26"/>
    </row>
    <row r="43" spans="2:13" s="58" customFormat="1" ht="15.6" customHeight="1" x14ac:dyDescent="0.4">
      <c r="B43" s="214"/>
      <c r="C43" s="79"/>
      <c r="D43" s="35"/>
      <c r="E43" s="173"/>
      <c r="F43" s="23"/>
      <c r="G43" s="24"/>
      <c r="H43" s="25"/>
      <c r="I43" s="179"/>
      <c r="J43" s="180"/>
      <c r="K43" s="1"/>
      <c r="L43" s="3">
        <v>7</v>
      </c>
      <c r="M43" s="26"/>
    </row>
    <row r="44" spans="2:13" s="58" customFormat="1" ht="15.6" customHeight="1" x14ac:dyDescent="0.4">
      <c r="B44" s="214"/>
      <c r="C44" s="38"/>
      <c r="D44" s="63" t="s">
        <v>423</v>
      </c>
      <c r="E44" s="64">
        <v>45.9</v>
      </c>
      <c r="F44" s="131" t="s">
        <v>78</v>
      </c>
      <c r="G44" s="65"/>
      <c r="H44" s="31"/>
      <c r="I44" s="179"/>
      <c r="J44" s="180"/>
      <c r="K44" s="1"/>
      <c r="L44" s="3">
        <v>8</v>
      </c>
      <c r="M44" s="26"/>
    </row>
    <row r="45" spans="2:13" ht="15.6" customHeight="1" x14ac:dyDescent="0.4">
      <c r="B45" s="97"/>
      <c r="C45" s="79"/>
      <c r="D45" s="35"/>
      <c r="E45" s="173"/>
      <c r="F45" s="23"/>
      <c r="G45" s="24"/>
      <c r="H45" s="25"/>
      <c r="I45" s="47"/>
      <c r="J45" s="174"/>
      <c r="L45" s="3">
        <v>9</v>
      </c>
      <c r="M45" s="26"/>
    </row>
    <row r="46" spans="2:13" s="58" customFormat="1" ht="15.6" customHeight="1" x14ac:dyDescent="0.4">
      <c r="B46" s="128"/>
      <c r="C46" s="38"/>
      <c r="D46" s="63" t="s">
        <v>424</v>
      </c>
      <c r="E46" s="64">
        <v>28</v>
      </c>
      <c r="F46" s="131" t="s">
        <v>78</v>
      </c>
      <c r="G46" s="65"/>
      <c r="H46" s="31"/>
      <c r="I46" s="181"/>
      <c r="J46" s="175"/>
      <c r="K46" s="1"/>
      <c r="L46" s="3">
        <v>10</v>
      </c>
      <c r="M46" s="26"/>
    </row>
    <row r="47" spans="2:13" s="58" customFormat="1" ht="15.6" customHeight="1" x14ac:dyDescent="0.4">
      <c r="B47" s="97"/>
      <c r="C47" s="20"/>
      <c r="D47" s="35"/>
      <c r="E47" s="173"/>
      <c r="F47" s="23"/>
      <c r="G47" s="24"/>
      <c r="H47" s="25"/>
      <c r="I47" s="177"/>
      <c r="J47" s="174"/>
      <c r="K47" s="1"/>
      <c r="L47" s="3">
        <v>11</v>
      </c>
      <c r="M47" s="26"/>
    </row>
    <row r="48" spans="2:13" s="58" customFormat="1" ht="15.6" customHeight="1" x14ac:dyDescent="0.4">
      <c r="B48" s="27"/>
      <c r="C48" s="27"/>
      <c r="D48" s="63" t="s">
        <v>425</v>
      </c>
      <c r="E48" s="64">
        <v>217</v>
      </c>
      <c r="F48" s="131" t="s">
        <v>78</v>
      </c>
      <c r="G48" s="65"/>
      <c r="H48" s="31"/>
      <c r="I48" s="181"/>
      <c r="J48" s="175"/>
      <c r="K48" s="1"/>
      <c r="L48" s="3">
        <v>12</v>
      </c>
      <c r="M48" s="26"/>
    </row>
    <row r="49" spans="2:13" ht="15.6" customHeight="1" x14ac:dyDescent="0.4">
      <c r="B49" s="20"/>
      <c r="C49" s="20"/>
      <c r="D49" s="35"/>
      <c r="E49" s="173"/>
      <c r="F49" s="23"/>
      <c r="G49" s="24"/>
      <c r="H49" s="25"/>
      <c r="I49" s="179"/>
      <c r="J49" s="174"/>
      <c r="L49" s="3">
        <v>13</v>
      </c>
      <c r="M49" s="26"/>
    </row>
    <row r="50" spans="2:13" ht="15.6" customHeight="1" x14ac:dyDescent="0.4">
      <c r="B50" s="27"/>
      <c r="C50" s="27"/>
      <c r="D50" s="63" t="s">
        <v>426</v>
      </c>
      <c r="E50" s="64">
        <v>51</v>
      </c>
      <c r="F50" s="131" t="s">
        <v>78</v>
      </c>
      <c r="G50" s="65"/>
      <c r="H50" s="31"/>
      <c r="I50" s="181"/>
      <c r="J50" s="175"/>
      <c r="L50" s="3">
        <v>14</v>
      </c>
      <c r="M50" s="26"/>
    </row>
    <row r="51" spans="2:13" ht="15.6" customHeight="1" x14ac:dyDescent="0.15">
      <c r="B51" s="7"/>
      <c r="C51" s="20"/>
      <c r="D51" s="35"/>
      <c r="E51" s="230"/>
      <c r="F51" s="23"/>
      <c r="G51" s="24"/>
      <c r="H51" s="25"/>
      <c r="I51" s="167"/>
      <c r="J51" s="90"/>
      <c r="L51" s="3">
        <v>15</v>
      </c>
      <c r="M51" s="26"/>
    </row>
    <row r="52" spans="2:13" ht="15.6" customHeight="1" x14ac:dyDescent="0.4">
      <c r="B52" s="27"/>
      <c r="C52" s="27"/>
      <c r="D52" s="38" t="s">
        <v>427</v>
      </c>
      <c r="E52" s="64">
        <v>126</v>
      </c>
      <c r="F52" s="131" t="s">
        <v>78</v>
      </c>
      <c r="G52" s="65"/>
      <c r="H52" s="31"/>
      <c r="I52" s="219"/>
      <c r="J52" s="184"/>
      <c r="L52" s="3">
        <v>16</v>
      </c>
      <c r="M52" s="26"/>
    </row>
    <row r="53" spans="2:13" ht="15.6" customHeight="1" x14ac:dyDescent="0.15">
      <c r="B53" s="7"/>
      <c r="C53" s="20"/>
      <c r="D53" s="35"/>
      <c r="E53" s="230"/>
      <c r="F53" s="23"/>
      <c r="G53" s="24"/>
      <c r="H53" s="25"/>
      <c r="I53" s="182"/>
      <c r="J53" s="183"/>
      <c r="L53" s="3">
        <v>17</v>
      </c>
      <c r="M53" s="26"/>
    </row>
    <row r="54" spans="2:13" ht="15.6" customHeight="1" x14ac:dyDescent="0.4">
      <c r="B54" s="27"/>
      <c r="C54" s="46"/>
      <c r="D54" s="38" t="s">
        <v>428</v>
      </c>
      <c r="E54" s="64">
        <v>208</v>
      </c>
      <c r="F54" s="131" t="s">
        <v>78</v>
      </c>
      <c r="G54" s="65"/>
      <c r="H54" s="31"/>
      <c r="I54" s="219"/>
      <c r="J54" s="184"/>
      <c r="L54" s="3">
        <v>18</v>
      </c>
      <c r="M54" s="26"/>
    </row>
    <row r="55" spans="2:13" s="58" customFormat="1" ht="15.6" customHeight="1" x14ac:dyDescent="0.4">
      <c r="B55" s="21"/>
      <c r="C55" s="20"/>
      <c r="D55" s="176"/>
      <c r="E55" s="173"/>
      <c r="F55" s="23"/>
      <c r="G55" s="24"/>
      <c r="H55" s="25"/>
      <c r="I55" s="179"/>
      <c r="J55" s="180"/>
      <c r="K55" s="1"/>
      <c r="L55" s="3">
        <v>19</v>
      </c>
      <c r="M55" s="26"/>
    </row>
    <row r="56" spans="2:13" s="58" customFormat="1" ht="15.6" customHeight="1" x14ac:dyDescent="0.4">
      <c r="B56" s="21"/>
      <c r="C56" s="27"/>
      <c r="D56" s="27" t="s">
        <v>429</v>
      </c>
      <c r="E56" s="64">
        <v>145</v>
      </c>
      <c r="F56" s="131" t="s">
        <v>78</v>
      </c>
      <c r="G56" s="65"/>
      <c r="H56" s="31"/>
      <c r="I56" s="181"/>
      <c r="J56" s="175"/>
      <c r="K56" s="1"/>
      <c r="L56" s="3">
        <v>20</v>
      </c>
      <c r="M56" s="26"/>
    </row>
    <row r="57" spans="2:13" s="58" customFormat="1" ht="15.6" customHeight="1" x14ac:dyDescent="0.4">
      <c r="B57" s="97"/>
      <c r="C57" s="20"/>
      <c r="D57" s="176"/>
      <c r="E57" s="173"/>
      <c r="F57" s="23"/>
      <c r="G57" s="24"/>
      <c r="H57" s="25"/>
      <c r="I57" s="85"/>
      <c r="J57" s="180"/>
      <c r="K57" s="1"/>
      <c r="L57" s="3">
        <v>21</v>
      </c>
      <c r="M57" s="26"/>
    </row>
    <row r="58" spans="2:13" s="58" customFormat="1" ht="15.6" customHeight="1" x14ac:dyDescent="0.4">
      <c r="B58" s="27"/>
      <c r="C58" s="27"/>
      <c r="D58" s="27" t="s">
        <v>430</v>
      </c>
      <c r="E58" s="64">
        <v>18.700000000000003</v>
      </c>
      <c r="F58" s="131" t="s">
        <v>78</v>
      </c>
      <c r="G58" s="65"/>
      <c r="H58" s="31"/>
      <c r="I58" s="181"/>
      <c r="J58" s="180"/>
      <c r="K58" s="1"/>
      <c r="L58" s="3">
        <v>22</v>
      </c>
      <c r="M58" s="26"/>
    </row>
    <row r="59" spans="2:13" s="58" customFormat="1" ht="15.6" customHeight="1" x14ac:dyDescent="0.4">
      <c r="B59" s="45"/>
      <c r="C59" s="20"/>
      <c r="D59" s="176"/>
      <c r="E59" s="173"/>
      <c r="F59" s="23"/>
      <c r="G59" s="24"/>
      <c r="H59" s="25"/>
      <c r="I59" s="179"/>
      <c r="J59" s="174"/>
      <c r="K59" s="1"/>
      <c r="L59" s="3">
        <v>23</v>
      </c>
      <c r="M59" s="26"/>
    </row>
    <row r="60" spans="2:13" s="58" customFormat="1" ht="15.6" customHeight="1" x14ac:dyDescent="0.4">
      <c r="B60" s="27"/>
      <c r="C60" s="27"/>
      <c r="D60" s="27" t="s">
        <v>431</v>
      </c>
      <c r="E60" s="64">
        <v>58.3</v>
      </c>
      <c r="F60" s="131" t="s">
        <v>78</v>
      </c>
      <c r="G60" s="65"/>
      <c r="H60" s="31"/>
      <c r="I60" s="181"/>
      <c r="J60" s="52"/>
      <c r="K60" s="1"/>
      <c r="L60" s="3">
        <v>24</v>
      </c>
      <c r="M60" s="26"/>
    </row>
    <row r="61" spans="2:13" ht="15.6" customHeight="1" x14ac:dyDescent="0.4">
      <c r="B61" s="20"/>
      <c r="C61" s="20"/>
      <c r="D61" s="35"/>
      <c r="E61" s="173"/>
      <c r="F61" s="23"/>
      <c r="G61" s="24"/>
      <c r="H61" s="25"/>
      <c r="I61" s="179"/>
      <c r="J61" s="55"/>
      <c r="L61" s="3">
        <v>25</v>
      </c>
      <c r="M61" s="26"/>
    </row>
    <row r="62" spans="2:13" s="58" customFormat="1" ht="15.6" customHeight="1" x14ac:dyDescent="0.4">
      <c r="B62" s="27"/>
      <c r="C62" s="27"/>
      <c r="D62" s="121" t="s">
        <v>432</v>
      </c>
      <c r="E62" s="64">
        <v>51.2</v>
      </c>
      <c r="F62" s="131" t="s">
        <v>78</v>
      </c>
      <c r="G62" s="65"/>
      <c r="H62" s="31"/>
      <c r="I62" s="181"/>
      <c r="J62" s="83"/>
      <c r="K62" s="1"/>
      <c r="L62" s="3">
        <v>26</v>
      </c>
      <c r="M62" s="26"/>
    </row>
    <row r="63" spans="2:13" s="58" customFormat="1" ht="15.6" customHeight="1" x14ac:dyDescent="0.4">
      <c r="B63" s="45"/>
      <c r="C63" s="20"/>
      <c r="D63" s="35"/>
      <c r="E63" s="173"/>
      <c r="F63" s="23"/>
      <c r="G63" s="24"/>
      <c r="H63" s="25"/>
      <c r="I63" s="223"/>
      <c r="J63" s="174"/>
      <c r="K63" s="1"/>
      <c r="L63" s="3">
        <v>27</v>
      </c>
      <c r="M63" s="26"/>
    </row>
    <row r="64" spans="2:13" s="58" customFormat="1" ht="15.6" customHeight="1" x14ac:dyDescent="0.4">
      <c r="B64" s="27"/>
      <c r="C64" s="27"/>
      <c r="D64" s="121" t="s">
        <v>435</v>
      </c>
      <c r="E64" s="64">
        <v>75.599999999999994</v>
      </c>
      <c r="F64" s="131" t="s">
        <v>78</v>
      </c>
      <c r="G64" s="65"/>
      <c r="H64" s="31"/>
      <c r="I64" s="224"/>
      <c r="J64" s="175"/>
      <c r="K64" s="1"/>
      <c r="L64" s="3">
        <v>28</v>
      </c>
      <c r="M64" s="26"/>
    </row>
    <row r="65" spans="2:13" s="58" customFormat="1" ht="15.6" customHeight="1" x14ac:dyDescent="0.4">
      <c r="B65" s="20"/>
      <c r="C65" s="20"/>
      <c r="D65" s="35"/>
      <c r="E65" s="173"/>
      <c r="F65" s="23"/>
      <c r="G65" s="24"/>
      <c r="H65" s="25"/>
      <c r="I65" s="54"/>
      <c r="J65" s="180"/>
      <c r="K65" s="1"/>
      <c r="L65" s="3">
        <v>29</v>
      </c>
      <c r="M65" s="26"/>
    </row>
    <row r="66" spans="2:13" s="58" customFormat="1" ht="15.6" customHeight="1" x14ac:dyDescent="0.4">
      <c r="B66" s="46"/>
      <c r="C66" s="46" t="s">
        <v>66</v>
      </c>
      <c r="D66" s="121"/>
      <c r="E66" s="64"/>
      <c r="F66" s="131"/>
      <c r="G66" s="65"/>
      <c r="H66" s="31"/>
      <c r="I66" s="187"/>
      <c r="J66" s="175"/>
      <c r="K66" s="1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ht="24.75" customHeight="1" x14ac:dyDescent="0.4">
      <c r="B68" s="228" t="s">
        <v>917</v>
      </c>
      <c r="C68" s="8"/>
      <c r="D68" s="8"/>
      <c r="E68" s="9"/>
      <c r="F68" s="10"/>
      <c r="G68" s="10"/>
      <c r="H68" s="10"/>
      <c r="I68" s="10"/>
      <c r="J68" s="13"/>
      <c r="L68" s="3"/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5.6" customHeight="1" x14ac:dyDescent="0.4">
      <c r="B70" s="20"/>
      <c r="C70" s="35" t="s">
        <v>612</v>
      </c>
      <c r="D70" s="86"/>
      <c r="E70" s="171"/>
      <c r="F70" s="23"/>
      <c r="G70" s="24"/>
      <c r="H70" s="25"/>
      <c r="I70" s="11"/>
      <c r="J70" s="50"/>
      <c r="L70" s="3">
        <v>1</v>
      </c>
      <c r="M70" s="26"/>
    </row>
    <row r="71" spans="2:13" ht="15.6" customHeight="1" x14ac:dyDescent="0.4">
      <c r="B71" s="27"/>
      <c r="C71" s="63"/>
      <c r="D71" s="155">
        <v>25</v>
      </c>
      <c r="E71" s="172">
        <v>27.3</v>
      </c>
      <c r="F71" s="131" t="s">
        <v>404</v>
      </c>
      <c r="G71" s="65"/>
      <c r="H71" s="31"/>
      <c r="I71" s="181"/>
      <c r="J71" s="52"/>
      <c r="L71" s="3">
        <v>2</v>
      </c>
      <c r="M71" s="26"/>
    </row>
    <row r="72" spans="2:13" ht="15.6" customHeight="1" x14ac:dyDescent="0.4">
      <c r="B72" s="20"/>
      <c r="C72" s="20"/>
      <c r="D72" s="86"/>
      <c r="E72" s="173"/>
      <c r="F72" s="23"/>
      <c r="G72" s="24"/>
      <c r="H72" s="25"/>
      <c r="I72" s="47"/>
      <c r="J72" s="50"/>
      <c r="L72" s="3">
        <v>3</v>
      </c>
      <c r="M72" s="26"/>
    </row>
    <row r="73" spans="2:13" ht="15.6" customHeight="1" x14ac:dyDescent="0.4">
      <c r="B73" s="27"/>
      <c r="C73" s="27"/>
      <c r="D73" s="155">
        <v>40</v>
      </c>
      <c r="E73" s="64">
        <v>47.7</v>
      </c>
      <c r="F73" s="131" t="s">
        <v>404</v>
      </c>
      <c r="G73" s="65"/>
      <c r="H73" s="31"/>
      <c r="I73" s="181"/>
      <c r="J73" s="52"/>
      <c r="L73" s="3">
        <v>4</v>
      </c>
      <c r="M73" s="26"/>
    </row>
    <row r="74" spans="2:13" ht="15.6" customHeight="1" x14ac:dyDescent="0.4">
      <c r="B74" s="97"/>
      <c r="C74" s="20"/>
      <c r="D74" s="86"/>
      <c r="E74" s="173"/>
      <c r="F74" s="23"/>
      <c r="G74" s="24"/>
      <c r="H74" s="25"/>
      <c r="I74" s="47"/>
      <c r="J74" s="174"/>
      <c r="L74" s="3">
        <v>5</v>
      </c>
      <c r="M74" s="26"/>
    </row>
    <row r="75" spans="2:13" s="58" customFormat="1" ht="15.6" customHeight="1" x14ac:dyDescent="0.4">
      <c r="B75" s="128"/>
      <c r="C75" s="27"/>
      <c r="D75" s="155">
        <v>50</v>
      </c>
      <c r="E75" s="64">
        <v>1.8</v>
      </c>
      <c r="F75" s="131" t="s">
        <v>404</v>
      </c>
      <c r="G75" s="65"/>
      <c r="H75" s="31"/>
      <c r="I75" s="219"/>
      <c r="J75" s="184"/>
      <c r="K75" s="1"/>
      <c r="L75" s="3">
        <v>6</v>
      </c>
      <c r="M75" s="26"/>
    </row>
    <row r="76" spans="2:13" ht="15.6" customHeight="1" x14ac:dyDescent="0.4">
      <c r="B76" s="97"/>
      <c r="C76" s="20"/>
      <c r="D76" s="35"/>
      <c r="E76" s="173"/>
      <c r="F76" s="23"/>
      <c r="G76" s="24"/>
      <c r="H76" s="25"/>
      <c r="I76" s="47"/>
      <c r="J76" s="174"/>
      <c r="L76" s="3">
        <v>7</v>
      </c>
      <c r="M76" s="26"/>
    </row>
    <row r="77" spans="2:13" s="58" customFormat="1" ht="15.6" customHeight="1" x14ac:dyDescent="0.4">
      <c r="B77" s="128"/>
      <c r="C77" s="46"/>
      <c r="D77" s="155">
        <v>65</v>
      </c>
      <c r="E77" s="64">
        <v>11.1</v>
      </c>
      <c r="F77" s="131" t="s">
        <v>404</v>
      </c>
      <c r="G77" s="65"/>
      <c r="H77" s="31"/>
      <c r="I77" s="181"/>
      <c r="J77" s="175"/>
      <c r="K77" s="1"/>
      <c r="L77" s="3">
        <v>8</v>
      </c>
      <c r="M77" s="26"/>
    </row>
    <row r="78" spans="2:13" s="58" customFormat="1" ht="15.6" customHeight="1" x14ac:dyDescent="0.4">
      <c r="B78" s="214"/>
      <c r="C78" s="79"/>
      <c r="D78" s="86"/>
      <c r="E78" s="173"/>
      <c r="F78" s="23"/>
      <c r="G78" s="24"/>
      <c r="H78" s="25"/>
      <c r="I78" s="179"/>
      <c r="J78" s="180"/>
      <c r="K78" s="1"/>
      <c r="L78" s="3">
        <v>9</v>
      </c>
      <c r="M78" s="26"/>
    </row>
    <row r="79" spans="2:13" s="58" customFormat="1" ht="15.6" customHeight="1" x14ac:dyDescent="0.4">
      <c r="B79" s="214"/>
      <c r="C79" s="38"/>
      <c r="D79" s="155">
        <v>80</v>
      </c>
      <c r="E79" s="64">
        <v>2</v>
      </c>
      <c r="F79" s="131" t="s">
        <v>404</v>
      </c>
      <c r="G79" s="65"/>
      <c r="H79" s="31"/>
      <c r="I79" s="179"/>
      <c r="J79" s="180"/>
      <c r="K79" s="1"/>
      <c r="L79" s="3">
        <v>10</v>
      </c>
      <c r="M79" s="26"/>
    </row>
    <row r="80" spans="2:13" ht="15.6" customHeight="1" x14ac:dyDescent="0.4">
      <c r="B80" s="97"/>
      <c r="C80" s="79"/>
      <c r="D80" s="86"/>
      <c r="E80" s="173"/>
      <c r="F80" s="23"/>
      <c r="G80" s="24"/>
      <c r="H80" s="25"/>
      <c r="I80" s="47"/>
      <c r="J80" s="174"/>
      <c r="L80" s="3">
        <v>11</v>
      </c>
      <c r="M80" s="26"/>
    </row>
    <row r="81" spans="2:13" s="58" customFormat="1" ht="15.6" customHeight="1" x14ac:dyDescent="0.4">
      <c r="B81" s="128"/>
      <c r="C81" s="38"/>
      <c r="D81" s="155">
        <v>100</v>
      </c>
      <c r="E81" s="64">
        <v>9.5</v>
      </c>
      <c r="F81" s="131" t="s">
        <v>404</v>
      </c>
      <c r="G81" s="65"/>
      <c r="H81" s="31"/>
      <c r="I81" s="181"/>
      <c r="J81" s="175"/>
      <c r="K81" s="1"/>
      <c r="L81" s="3">
        <v>12</v>
      </c>
      <c r="M81" s="26"/>
    </row>
    <row r="82" spans="2:13" s="58" customFormat="1" ht="15.6" customHeight="1" x14ac:dyDescent="0.4">
      <c r="B82" s="97"/>
      <c r="C82" s="20"/>
      <c r="D82" s="86"/>
      <c r="E82" s="173"/>
      <c r="F82" s="23"/>
      <c r="G82" s="24"/>
      <c r="H82" s="25"/>
      <c r="I82" s="177"/>
      <c r="J82" s="174"/>
      <c r="K82" s="1"/>
      <c r="L82" s="3">
        <v>13</v>
      </c>
      <c r="M82" s="26"/>
    </row>
    <row r="83" spans="2:13" s="58" customFormat="1" ht="15.6" customHeight="1" x14ac:dyDescent="0.4">
      <c r="B83" s="27"/>
      <c r="C83" s="46" t="s">
        <v>613</v>
      </c>
      <c r="D83" s="155"/>
      <c r="E83" s="64"/>
      <c r="F83" s="131"/>
      <c r="G83" s="65"/>
      <c r="H83" s="31"/>
      <c r="I83" s="181"/>
      <c r="J83" s="175"/>
      <c r="K83" s="1"/>
      <c r="L83" s="3">
        <v>14</v>
      </c>
      <c r="M83" s="26"/>
    </row>
    <row r="84" spans="2:13" ht="15.6" customHeight="1" x14ac:dyDescent="0.4">
      <c r="B84" s="20"/>
      <c r="C84" s="20"/>
      <c r="D84" s="86"/>
      <c r="E84" s="173"/>
      <c r="F84" s="23"/>
      <c r="G84" s="24"/>
      <c r="H84" s="25"/>
      <c r="I84" s="179"/>
      <c r="J84" s="174"/>
      <c r="L84" s="3">
        <v>15</v>
      </c>
      <c r="M84" s="26"/>
    </row>
    <row r="85" spans="2:13" ht="15.6" customHeight="1" x14ac:dyDescent="0.4">
      <c r="B85" s="27"/>
      <c r="C85" s="27"/>
      <c r="D85" s="155"/>
      <c r="E85" s="64"/>
      <c r="F85" s="131"/>
      <c r="G85" s="65"/>
      <c r="H85" s="31"/>
      <c r="I85" s="181"/>
      <c r="J85" s="175"/>
      <c r="L85" s="3">
        <v>16</v>
      </c>
      <c r="M85" s="26"/>
    </row>
    <row r="86" spans="2:13" ht="15.6" customHeight="1" x14ac:dyDescent="0.15">
      <c r="B86" s="7"/>
      <c r="C86" s="20" t="s">
        <v>614</v>
      </c>
      <c r="D86" s="35"/>
      <c r="E86" s="230"/>
      <c r="F86" s="23"/>
      <c r="G86" s="66"/>
      <c r="H86" s="25"/>
      <c r="I86" s="167"/>
      <c r="J86" s="90"/>
      <c r="L86" s="3">
        <v>17</v>
      </c>
      <c r="M86" s="26"/>
    </row>
    <row r="87" spans="2:13" ht="15.6" customHeight="1" x14ac:dyDescent="0.4">
      <c r="B87" s="27"/>
      <c r="C87" s="69" t="s">
        <v>413</v>
      </c>
      <c r="D87" s="130">
        <v>75</v>
      </c>
      <c r="E87" s="64">
        <v>4.8</v>
      </c>
      <c r="F87" s="131" t="s">
        <v>404</v>
      </c>
      <c r="G87" s="65"/>
      <c r="H87" s="31"/>
      <c r="I87" s="219"/>
      <c r="J87" s="184"/>
      <c r="L87" s="3">
        <v>18</v>
      </c>
      <c r="M87" s="26"/>
    </row>
    <row r="88" spans="2:13" ht="15.6" customHeight="1" x14ac:dyDescent="0.15">
      <c r="B88" s="7"/>
      <c r="C88" s="20"/>
      <c r="D88" s="86"/>
      <c r="E88" s="230"/>
      <c r="F88" s="23"/>
      <c r="G88" s="24"/>
      <c r="H88" s="25"/>
      <c r="I88" s="182"/>
      <c r="J88" s="183"/>
      <c r="L88" s="3">
        <v>19</v>
      </c>
      <c r="M88" s="26"/>
    </row>
    <row r="89" spans="2:13" ht="15.6" customHeight="1" x14ac:dyDescent="0.4">
      <c r="B89" s="27"/>
      <c r="C89" s="69"/>
      <c r="D89" s="130">
        <v>100</v>
      </c>
      <c r="E89" s="64">
        <v>26.4</v>
      </c>
      <c r="F89" s="131" t="s">
        <v>404</v>
      </c>
      <c r="G89" s="65"/>
      <c r="H89" s="31"/>
      <c r="I89" s="219"/>
      <c r="J89" s="184"/>
      <c r="L89" s="3">
        <v>20</v>
      </c>
      <c r="M89" s="26"/>
    </row>
    <row r="90" spans="2:13" s="58" customFormat="1" ht="15.6" customHeight="1" x14ac:dyDescent="0.4">
      <c r="B90" s="21"/>
      <c r="C90" s="20"/>
      <c r="D90" s="234"/>
      <c r="E90" s="173"/>
      <c r="F90" s="23"/>
      <c r="G90" s="24"/>
      <c r="H90" s="25"/>
      <c r="I90" s="179"/>
      <c r="J90" s="180"/>
      <c r="K90" s="1"/>
      <c r="L90" s="3">
        <v>21</v>
      </c>
      <c r="M90" s="26"/>
    </row>
    <row r="91" spans="2:13" s="58" customFormat="1" ht="15.6" customHeight="1" x14ac:dyDescent="0.4">
      <c r="B91" s="21"/>
      <c r="C91" s="27"/>
      <c r="D91" s="69">
        <v>150</v>
      </c>
      <c r="E91" s="64">
        <v>83.4</v>
      </c>
      <c r="F91" s="131" t="s">
        <v>404</v>
      </c>
      <c r="G91" s="65"/>
      <c r="H91" s="31"/>
      <c r="I91" s="181"/>
      <c r="J91" s="175"/>
      <c r="K91" s="1"/>
      <c r="L91" s="3">
        <v>22</v>
      </c>
      <c r="M91" s="26"/>
    </row>
    <row r="92" spans="2:13" s="58" customFormat="1" ht="15.6" customHeight="1" x14ac:dyDescent="0.4">
      <c r="B92" s="97"/>
      <c r="C92" s="20"/>
      <c r="D92" s="234"/>
      <c r="E92" s="173"/>
      <c r="F92" s="23"/>
      <c r="G92" s="24"/>
      <c r="H92" s="25"/>
      <c r="I92" s="85"/>
      <c r="J92" s="180"/>
      <c r="K92" s="1"/>
      <c r="L92" s="3">
        <v>23</v>
      </c>
      <c r="M92" s="26"/>
    </row>
    <row r="93" spans="2:13" s="58" customFormat="1" ht="15.6" customHeight="1" x14ac:dyDescent="0.4">
      <c r="B93" s="27"/>
      <c r="C93" s="27"/>
      <c r="D93" s="69">
        <v>200</v>
      </c>
      <c r="E93" s="64">
        <v>291</v>
      </c>
      <c r="F93" s="131" t="s">
        <v>404</v>
      </c>
      <c r="G93" s="65"/>
      <c r="H93" s="31"/>
      <c r="I93" s="181"/>
      <c r="J93" s="180"/>
      <c r="K93" s="1"/>
      <c r="L93" s="3">
        <v>24</v>
      </c>
      <c r="M93" s="26"/>
    </row>
    <row r="94" spans="2:13" s="58" customFormat="1" ht="15.6" customHeight="1" x14ac:dyDescent="0.4">
      <c r="B94" s="45"/>
      <c r="C94" s="20"/>
      <c r="D94" s="234"/>
      <c r="E94" s="173"/>
      <c r="F94" s="23"/>
      <c r="G94" s="24"/>
      <c r="H94" s="25"/>
      <c r="I94" s="179"/>
      <c r="J94" s="174"/>
      <c r="K94" s="1"/>
      <c r="L94" s="3">
        <v>25</v>
      </c>
      <c r="M94" s="26"/>
    </row>
    <row r="95" spans="2:13" s="58" customFormat="1" ht="15.6" customHeight="1" x14ac:dyDescent="0.4">
      <c r="B95" s="27"/>
      <c r="C95" s="27"/>
      <c r="D95" s="69">
        <v>250</v>
      </c>
      <c r="E95" s="64">
        <v>5</v>
      </c>
      <c r="F95" s="131" t="s">
        <v>404</v>
      </c>
      <c r="G95" s="65"/>
      <c r="H95" s="31"/>
      <c r="I95" s="181"/>
      <c r="J95" s="52"/>
      <c r="K95" s="1"/>
      <c r="L95" s="3">
        <v>26</v>
      </c>
      <c r="M95" s="26"/>
    </row>
    <row r="96" spans="2:13" ht="15.6" customHeight="1" x14ac:dyDescent="0.4">
      <c r="B96" s="20"/>
      <c r="C96" s="20"/>
      <c r="D96" s="86"/>
      <c r="E96" s="173"/>
      <c r="F96" s="23"/>
      <c r="G96" s="24"/>
      <c r="H96" s="25"/>
      <c r="I96" s="179"/>
      <c r="J96" s="55"/>
      <c r="L96" s="3">
        <v>27</v>
      </c>
      <c r="M96" s="26"/>
    </row>
    <row r="97" spans="2:13" s="58" customFormat="1" ht="15.6" customHeight="1" x14ac:dyDescent="0.4">
      <c r="B97" s="27"/>
      <c r="C97" s="46" t="s">
        <v>613</v>
      </c>
      <c r="D97" s="226"/>
      <c r="E97" s="64"/>
      <c r="F97" s="131"/>
      <c r="G97" s="65"/>
      <c r="H97" s="31"/>
      <c r="I97" s="181"/>
      <c r="J97" s="83"/>
      <c r="K97" s="1"/>
      <c r="L97" s="3">
        <v>28</v>
      </c>
      <c r="M97" s="26"/>
    </row>
    <row r="98" spans="2:13" s="58" customFormat="1" ht="15.6" customHeight="1" x14ac:dyDescent="0.4">
      <c r="B98" s="45"/>
      <c r="C98" s="20"/>
      <c r="D98" s="35"/>
      <c r="E98" s="173"/>
      <c r="F98" s="23"/>
      <c r="G98" s="24"/>
      <c r="H98" s="25"/>
      <c r="I98" s="223"/>
      <c r="J98" s="174"/>
      <c r="K98" s="1"/>
      <c r="L98" s="3">
        <v>29</v>
      </c>
      <c r="M98" s="26"/>
    </row>
    <row r="99" spans="2:13" s="58" customFormat="1" ht="15.6" customHeight="1" x14ac:dyDescent="0.4">
      <c r="B99" s="27"/>
      <c r="C99" s="27"/>
      <c r="D99" s="226"/>
      <c r="E99" s="64"/>
      <c r="F99" s="131"/>
      <c r="G99" s="65"/>
      <c r="H99" s="31"/>
      <c r="I99" s="224"/>
      <c r="J99" s="175"/>
      <c r="K99" s="1"/>
      <c r="L99" s="3">
        <v>30</v>
      </c>
      <c r="M99" s="26"/>
    </row>
    <row r="100" spans="2:13" s="58" customFormat="1" ht="15" customHeight="1" x14ac:dyDescent="0.4">
      <c r="B100" s="20"/>
      <c r="C100" s="20"/>
      <c r="D100" s="35"/>
      <c r="E100" s="173"/>
      <c r="F100" s="23"/>
      <c r="G100" s="24"/>
      <c r="H100" s="25"/>
      <c r="I100" s="54"/>
      <c r="J100" s="180"/>
      <c r="K100" s="1"/>
      <c r="L100" s="3">
        <v>29</v>
      </c>
      <c r="M100" s="26"/>
    </row>
    <row r="101" spans="2:13" s="58" customFormat="1" ht="15.75" customHeight="1" x14ac:dyDescent="0.4">
      <c r="B101" s="46"/>
      <c r="C101" s="46"/>
      <c r="D101" s="121"/>
      <c r="E101" s="64"/>
      <c r="F101" s="131"/>
      <c r="G101" s="65"/>
      <c r="H101" s="31"/>
      <c r="I101" s="187"/>
      <c r="J101" s="175"/>
      <c r="K101" s="1"/>
      <c r="L101" s="3">
        <v>30</v>
      </c>
      <c r="M101" s="26"/>
    </row>
    <row r="102" spans="2:13" s="3" customFormat="1" ht="24" customHeight="1" x14ac:dyDescent="0.4">
      <c r="B102" s="1" t="s">
        <v>128</v>
      </c>
      <c r="C102" s="1"/>
      <c r="D102" s="1"/>
      <c r="E102" s="2"/>
      <c r="H102" s="4"/>
      <c r="I102" s="4"/>
      <c r="J102" s="1"/>
      <c r="L102" s="57"/>
      <c r="M102" s="57"/>
    </row>
    <row r="103" spans="2:13" ht="24.75" customHeight="1" x14ac:dyDescent="0.4">
      <c r="B103" s="228" t="s">
        <v>917</v>
      </c>
      <c r="C103" s="8"/>
      <c r="D103" s="8"/>
      <c r="E103" s="9"/>
      <c r="F103" s="10"/>
      <c r="G103" s="10"/>
      <c r="H103" s="10"/>
      <c r="I103" s="10"/>
      <c r="J103" s="13"/>
      <c r="L103" s="3"/>
      <c r="M103" s="26"/>
    </row>
    <row r="104" spans="2:13" s="3" customFormat="1" ht="24" customHeight="1" x14ac:dyDescent="0.4">
      <c r="B104" s="14" t="s">
        <v>50</v>
      </c>
      <c r="C104" s="389" t="s">
        <v>51</v>
      </c>
      <c r="D104" s="390"/>
      <c r="E104" s="16" t="s">
        <v>218</v>
      </c>
      <c r="F104" s="17" t="s">
        <v>4</v>
      </c>
      <c r="G104" s="17" t="s">
        <v>5</v>
      </c>
      <c r="H104" s="18" t="s">
        <v>6</v>
      </c>
      <c r="I104" s="389" t="s">
        <v>7</v>
      </c>
      <c r="J104" s="390"/>
      <c r="L104" s="57"/>
      <c r="M104" s="57"/>
    </row>
    <row r="105" spans="2:13" ht="15.6" customHeight="1" x14ac:dyDescent="0.4">
      <c r="B105" s="20"/>
      <c r="C105" s="35" t="s">
        <v>615</v>
      </c>
      <c r="D105" s="86"/>
      <c r="E105" s="171"/>
      <c r="F105" s="23"/>
      <c r="G105" s="24"/>
      <c r="H105" s="25"/>
      <c r="I105" s="11"/>
      <c r="J105" s="50"/>
      <c r="L105" s="3">
        <v>1</v>
      </c>
      <c r="M105" s="26"/>
    </row>
    <row r="106" spans="2:13" ht="15.6" customHeight="1" x14ac:dyDescent="0.4">
      <c r="B106" s="27"/>
      <c r="C106" s="63" t="s">
        <v>415</v>
      </c>
      <c r="D106" s="155">
        <v>20</v>
      </c>
      <c r="E106" s="172">
        <v>2</v>
      </c>
      <c r="F106" s="131" t="s">
        <v>404</v>
      </c>
      <c r="G106" s="65"/>
      <c r="H106" s="31"/>
      <c r="I106" s="181"/>
      <c r="J106" s="52"/>
      <c r="L106" s="3">
        <v>2</v>
      </c>
      <c r="M106" s="26"/>
    </row>
    <row r="107" spans="2:13" ht="15.6" customHeight="1" x14ac:dyDescent="0.4">
      <c r="B107" s="20"/>
      <c r="C107" s="20"/>
      <c r="D107" s="86"/>
      <c r="E107" s="173"/>
      <c r="F107" s="23"/>
      <c r="G107" s="24"/>
      <c r="H107" s="25"/>
      <c r="I107" s="47"/>
      <c r="J107" s="50"/>
      <c r="L107" s="3">
        <v>3</v>
      </c>
      <c r="M107" s="26"/>
    </row>
    <row r="108" spans="2:13" ht="15.6" customHeight="1" x14ac:dyDescent="0.4">
      <c r="B108" s="27"/>
      <c r="C108" s="27"/>
      <c r="D108" s="155">
        <v>25</v>
      </c>
      <c r="E108" s="64">
        <v>10.5</v>
      </c>
      <c r="F108" s="131" t="s">
        <v>404</v>
      </c>
      <c r="G108" s="65"/>
      <c r="H108" s="31"/>
      <c r="I108" s="181"/>
      <c r="J108" s="52"/>
      <c r="L108" s="3">
        <v>4</v>
      </c>
      <c r="M108" s="26"/>
    </row>
    <row r="109" spans="2:13" ht="15.6" customHeight="1" x14ac:dyDescent="0.4">
      <c r="B109" s="97"/>
      <c r="C109" s="20"/>
      <c r="D109" s="86"/>
      <c r="E109" s="173"/>
      <c r="F109" s="23"/>
      <c r="G109" s="24"/>
      <c r="H109" s="25"/>
      <c r="I109" s="47"/>
      <c r="J109" s="174"/>
      <c r="L109" s="3">
        <v>5</v>
      </c>
      <c r="M109" s="26"/>
    </row>
    <row r="110" spans="2:13" s="58" customFormat="1" ht="15.6" customHeight="1" x14ac:dyDescent="0.4">
      <c r="B110" s="128"/>
      <c r="C110" s="46"/>
      <c r="D110" s="155">
        <v>40</v>
      </c>
      <c r="E110" s="64">
        <v>14.2</v>
      </c>
      <c r="F110" s="131" t="s">
        <v>404</v>
      </c>
      <c r="G110" s="65"/>
      <c r="H110" s="31"/>
      <c r="I110" s="219"/>
      <c r="J110" s="184"/>
      <c r="K110" s="1"/>
      <c r="L110" s="3">
        <v>6</v>
      </c>
      <c r="M110" s="26"/>
    </row>
    <row r="111" spans="2:13" ht="15.6" customHeight="1" x14ac:dyDescent="0.4">
      <c r="B111" s="97"/>
      <c r="C111" s="35"/>
      <c r="D111" s="35"/>
      <c r="E111" s="173"/>
      <c r="F111" s="23"/>
      <c r="G111" s="24"/>
      <c r="H111" s="25"/>
      <c r="I111" s="47"/>
      <c r="J111" s="174"/>
      <c r="L111" s="3">
        <v>7</v>
      </c>
      <c r="M111" s="26"/>
    </row>
    <row r="112" spans="2:13" s="58" customFormat="1" ht="15.6" customHeight="1" x14ac:dyDescent="0.4">
      <c r="B112" s="128"/>
      <c r="C112" s="63"/>
      <c r="D112" s="155">
        <v>50</v>
      </c>
      <c r="E112" s="64">
        <v>2.1</v>
      </c>
      <c r="F112" s="131" t="s">
        <v>404</v>
      </c>
      <c r="G112" s="65"/>
      <c r="H112" s="31"/>
      <c r="I112" s="181"/>
      <c r="J112" s="175"/>
      <c r="K112" s="1"/>
      <c r="L112" s="3">
        <v>8</v>
      </c>
      <c r="M112" s="26"/>
    </row>
    <row r="113" spans="2:13" s="58" customFormat="1" ht="15.6" customHeight="1" x14ac:dyDescent="0.4">
      <c r="B113" s="214"/>
      <c r="C113" s="20"/>
      <c r="D113" s="86"/>
      <c r="E113" s="173"/>
      <c r="F113" s="23"/>
      <c r="G113" s="178"/>
      <c r="H113" s="33"/>
      <c r="I113" s="179"/>
      <c r="J113" s="180"/>
      <c r="K113" s="1"/>
      <c r="L113" s="3">
        <v>9</v>
      </c>
      <c r="M113" s="26"/>
    </row>
    <row r="114" spans="2:13" s="58" customFormat="1" ht="15.6" customHeight="1" x14ac:dyDescent="0.4">
      <c r="B114" s="214"/>
      <c r="C114" s="46"/>
      <c r="D114" s="155">
        <v>75</v>
      </c>
      <c r="E114" s="64">
        <v>2.5</v>
      </c>
      <c r="F114" s="131" t="s">
        <v>404</v>
      </c>
      <c r="G114" s="178"/>
      <c r="H114" s="33"/>
      <c r="I114" s="179"/>
      <c r="J114" s="180"/>
      <c r="K114" s="1"/>
      <c r="L114" s="3">
        <v>10</v>
      </c>
      <c r="M114" s="26"/>
    </row>
    <row r="115" spans="2:13" ht="15.6" customHeight="1" x14ac:dyDescent="0.4">
      <c r="B115" s="97"/>
      <c r="C115" s="35"/>
      <c r="D115" s="86"/>
      <c r="E115" s="173"/>
      <c r="F115" s="23"/>
      <c r="G115" s="24"/>
      <c r="H115" s="25"/>
      <c r="I115" s="47"/>
      <c r="J115" s="174"/>
      <c r="L115" s="3">
        <v>11</v>
      </c>
      <c r="M115" s="26"/>
    </row>
    <row r="116" spans="2:13" s="58" customFormat="1" ht="15.6" customHeight="1" x14ac:dyDescent="0.4">
      <c r="B116" s="128"/>
      <c r="C116" s="38"/>
      <c r="D116" s="155">
        <v>150</v>
      </c>
      <c r="E116" s="64">
        <v>25.4</v>
      </c>
      <c r="F116" s="131" t="s">
        <v>404</v>
      </c>
      <c r="G116" s="65"/>
      <c r="H116" s="31"/>
      <c r="I116" s="181"/>
      <c r="J116" s="175"/>
      <c r="K116" s="1"/>
      <c r="L116" s="3">
        <v>12</v>
      </c>
      <c r="M116" s="26"/>
    </row>
    <row r="117" spans="2:13" s="58" customFormat="1" ht="15.6" customHeight="1" x14ac:dyDescent="0.4">
      <c r="B117" s="97"/>
      <c r="C117" s="20"/>
      <c r="D117" s="86"/>
      <c r="E117" s="173"/>
      <c r="F117" s="23"/>
      <c r="G117" s="24"/>
      <c r="H117" s="25"/>
      <c r="I117" s="177"/>
      <c r="J117" s="174"/>
      <c r="K117" s="1"/>
      <c r="L117" s="3">
        <v>13</v>
      </c>
      <c r="M117" s="26"/>
    </row>
    <row r="118" spans="2:13" s="58" customFormat="1" ht="15.6" customHeight="1" x14ac:dyDescent="0.4">
      <c r="B118" s="27"/>
      <c r="C118" s="27"/>
      <c r="D118" s="155">
        <v>300</v>
      </c>
      <c r="E118" s="64">
        <v>5.0999999999999996</v>
      </c>
      <c r="F118" s="131" t="s">
        <v>404</v>
      </c>
      <c r="G118" s="65"/>
      <c r="H118" s="31"/>
      <c r="I118" s="181"/>
      <c r="J118" s="175"/>
      <c r="K118" s="1"/>
      <c r="L118" s="3">
        <v>14</v>
      </c>
      <c r="M118" s="26"/>
    </row>
    <row r="119" spans="2:13" ht="15.6" customHeight="1" x14ac:dyDescent="0.15">
      <c r="B119" s="20"/>
      <c r="C119" s="20"/>
      <c r="D119" s="86" t="s">
        <v>403</v>
      </c>
      <c r="E119" s="173"/>
      <c r="F119" s="23"/>
      <c r="G119" s="229"/>
      <c r="H119" s="25"/>
      <c r="I119" s="179"/>
      <c r="J119" s="174"/>
      <c r="L119" s="3">
        <v>15</v>
      </c>
      <c r="M119" s="26"/>
    </row>
    <row r="120" spans="2:13" ht="15.6" customHeight="1" x14ac:dyDescent="0.4">
      <c r="B120" s="27"/>
      <c r="C120" s="46"/>
      <c r="D120" s="155">
        <v>150</v>
      </c>
      <c r="E120" s="64">
        <v>187</v>
      </c>
      <c r="F120" s="131" t="s">
        <v>404</v>
      </c>
      <c r="G120" s="65"/>
      <c r="H120" s="31"/>
      <c r="I120" s="181"/>
      <c r="J120" s="175"/>
      <c r="L120" s="3">
        <v>16</v>
      </c>
      <c r="M120" s="26"/>
    </row>
    <row r="121" spans="2:13" ht="15.6" customHeight="1" x14ac:dyDescent="0.15">
      <c r="B121" s="7"/>
      <c r="C121" s="154" t="s">
        <v>615</v>
      </c>
      <c r="D121" s="35"/>
      <c r="E121" s="230"/>
      <c r="F121" s="23"/>
      <c r="G121" s="66"/>
      <c r="H121" s="25"/>
      <c r="I121" s="167"/>
      <c r="J121" s="90"/>
      <c r="L121" s="3">
        <v>17</v>
      </c>
      <c r="M121" s="26"/>
    </row>
    <row r="122" spans="2:13" ht="15.6" customHeight="1" x14ac:dyDescent="0.4">
      <c r="B122" s="27"/>
      <c r="C122" s="69" t="s">
        <v>616</v>
      </c>
      <c r="D122" s="130">
        <v>300</v>
      </c>
      <c r="E122" s="64">
        <v>22</v>
      </c>
      <c r="F122" s="131" t="s">
        <v>404</v>
      </c>
      <c r="G122" s="65"/>
      <c r="H122" s="31"/>
      <c r="I122" s="219"/>
      <c r="J122" s="184"/>
      <c r="L122" s="3">
        <v>18</v>
      </c>
      <c r="M122" s="26"/>
    </row>
    <row r="123" spans="2:13" ht="15.6" customHeight="1" x14ac:dyDescent="0.4">
      <c r="B123" s="7"/>
      <c r="C123" s="21"/>
      <c r="D123" s="20"/>
      <c r="E123" s="173"/>
      <c r="F123" s="23"/>
      <c r="G123" s="24"/>
      <c r="H123" s="25"/>
      <c r="I123" s="182"/>
      <c r="J123" s="183"/>
      <c r="L123" s="3">
        <v>19</v>
      </c>
      <c r="M123" s="26"/>
    </row>
    <row r="124" spans="2:13" ht="15.6" customHeight="1" x14ac:dyDescent="0.4">
      <c r="B124" s="27"/>
      <c r="C124" s="41" t="s">
        <v>613</v>
      </c>
      <c r="D124" s="69"/>
      <c r="E124" s="64"/>
      <c r="F124" s="131"/>
      <c r="G124" s="65"/>
      <c r="H124" s="31"/>
      <c r="I124" s="219"/>
      <c r="J124" s="184"/>
      <c r="L124" s="3">
        <v>20</v>
      </c>
      <c r="M124" s="26"/>
    </row>
    <row r="125" spans="2:13" s="58" customFormat="1" ht="15.6" customHeight="1" x14ac:dyDescent="0.4">
      <c r="B125" s="21"/>
      <c r="C125" s="20"/>
      <c r="D125" s="20"/>
      <c r="E125" s="173"/>
      <c r="F125" s="23"/>
      <c r="G125" s="24"/>
      <c r="H125" s="25"/>
      <c r="I125" s="179"/>
      <c r="J125" s="180"/>
      <c r="K125" s="1"/>
      <c r="L125" s="3">
        <v>21</v>
      </c>
      <c r="M125" s="26"/>
    </row>
    <row r="126" spans="2:13" s="58" customFormat="1" ht="15.6" customHeight="1" x14ac:dyDescent="0.4">
      <c r="B126" s="21"/>
      <c r="C126" s="27"/>
      <c r="D126" s="69"/>
      <c r="E126" s="64"/>
      <c r="F126" s="131"/>
      <c r="G126" s="65"/>
      <c r="H126" s="31"/>
      <c r="I126" s="181"/>
      <c r="J126" s="175"/>
      <c r="K126" s="1"/>
      <c r="L126" s="3">
        <v>22</v>
      </c>
      <c r="M126" s="26"/>
    </row>
    <row r="127" spans="2:13" s="58" customFormat="1" ht="15.6" customHeight="1" x14ac:dyDescent="0.4">
      <c r="B127" s="20" t="s">
        <v>920</v>
      </c>
      <c r="C127" s="20" t="s">
        <v>918</v>
      </c>
      <c r="D127" s="234"/>
      <c r="E127" s="173"/>
      <c r="F127" s="23"/>
      <c r="G127" s="24"/>
      <c r="H127" s="25"/>
      <c r="I127" s="47"/>
      <c r="J127" s="180"/>
      <c r="K127" s="1"/>
      <c r="L127" s="3">
        <v>23</v>
      </c>
      <c r="M127" s="26"/>
    </row>
    <row r="128" spans="2:13" s="58" customFormat="1" ht="15.6" customHeight="1" x14ac:dyDescent="0.4">
      <c r="B128" s="27"/>
      <c r="C128" s="27" t="s">
        <v>417</v>
      </c>
      <c r="D128" s="69">
        <v>32</v>
      </c>
      <c r="E128" s="64">
        <v>19.600000000000001</v>
      </c>
      <c r="F128" s="131" t="s">
        <v>404</v>
      </c>
      <c r="G128" s="65"/>
      <c r="H128" s="31"/>
      <c r="I128" s="39"/>
      <c r="J128" s="180"/>
      <c r="K128" s="1"/>
      <c r="L128" s="3">
        <v>24</v>
      </c>
      <c r="M128" s="26"/>
    </row>
    <row r="129" spans="2:13" s="58" customFormat="1" ht="15.6" customHeight="1" x14ac:dyDescent="0.4">
      <c r="B129" s="45"/>
      <c r="C129" s="154"/>
      <c r="D129" s="86"/>
      <c r="E129" s="173"/>
      <c r="F129" s="23"/>
      <c r="G129" s="24"/>
      <c r="H129" s="25"/>
      <c r="I129" s="44"/>
      <c r="J129" s="174"/>
      <c r="K129" s="1"/>
      <c r="L129" s="3">
        <v>25</v>
      </c>
      <c r="M129" s="26"/>
    </row>
    <row r="130" spans="2:13" s="58" customFormat="1" ht="15.6" customHeight="1" x14ac:dyDescent="0.4">
      <c r="B130" s="27"/>
      <c r="C130" s="46"/>
      <c r="D130" s="226">
        <v>65</v>
      </c>
      <c r="E130" s="64">
        <v>3.4</v>
      </c>
      <c r="F130" s="131" t="s">
        <v>404</v>
      </c>
      <c r="G130" s="65"/>
      <c r="H130" s="31"/>
      <c r="I130" s="39"/>
      <c r="J130" s="52"/>
      <c r="K130" s="1"/>
      <c r="L130" s="3">
        <v>26</v>
      </c>
      <c r="M130" s="26"/>
    </row>
    <row r="131" spans="2:13" ht="15.6" customHeight="1" x14ac:dyDescent="0.4">
      <c r="B131" s="20"/>
      <c r="C131" s="154"/>
      <c r="D131" s="86"/>
      <c r="E131" s="173"/>
      <c r="F131" s="23"/>
      <c r="G131" s="67"/>
      <c r="H131" s="33"/>
      <c r="I131" s="44"/>
      <c r="J131" s="55"/>
      <c r="L131" s="3">
        <v>27</v>
      </c>
      <c r="M131" s="26"/>
    </row>
    <row r="132" spans="2:13" s="58" customFormat="1" ht="15.6" customHeight="1" x14ac:dyDescent="0.4">
      <c r="B132" s="27"/>
      <c r="C132" s="46" t="s">
        <v>613</v>
      </c>
      <c r="D132" s="226"/>
      <c r="E132" s="64"/>
      <c r="F132" s="131"/>
      <c r="G132" s="65"/>
      <c r="H132" s="31"/>
      <c r="I132" s="39"/>
      <c r="J132" s="83"/>
      <c r="K132" s="1"/>
      <c r="L132" s="3">
        <v>28</v>
      </c>
      <c r="M132" s="26"/>
    </row>
    <row r="133" spans="2:13" s="58" customFormat="1" ht="15.6" customHeight="1" x14ac:dyDescent="0.4">
      <c r="B133" s="45"/>
      <c r="C133" s="20"/>
      <c r="D133" s="35"/>
      <c r="E133" s="173"/>
      <c r="F133" s="23"/>
      <c r="G133" s="24"/>
      <c r="H133" s="25"/>
      <c r="I133" s="53"/>
      <c r="J133" s="174"/>
      <c r="K133" s="1"/>
      <c r="L133" s="3">
        <v>29</v>
      </c>
      <c r="M133" s="26"/>
    </row>
    <row r="134" spans="2:13" s="58" customFormat="1" ht="15.6" customHeight="1" x14ac:dyDescent="0.4">
      <c r="B134" s="27"/>
      <c r="C134" s="27"/>
      <c r="D134" s="226"/>
      <c r="E134" s="64"/>
      <c r="F134" s="131"/>
      <c r="G134" s="65"/>
      <c r="H134" s="31"/>
      <c r="I134" s="51"/>
      <c r="J134" s="175"/>
      <c r="K134" s="1"/>
      <c r="L134" s="3">
        <v>30</v>
      </c>
      <c r="M134" s="26"/>
    </row>
    <row r="135" spans="2:13" s="58" customFormat="1" ht="15.6" customHeight="1" x14ac:dyDescent="0.4">
      <c r="B135" s="20"/>
      <c r="C135" s="20"/>
      <c r="D135" s="35"/>
      <c r="E135" s="173"/>
      <c r="F135" s="23"/>
      <c r="G135" s="24"/>
      <c r="H135" s="25"/>
      <c r="I135" s="54"/>
      <c r="J135" s="180"/>
      <c r="K135" s="1"/>
      <c r="L135" s="3">
        <v>29</v>
      </c>
      <c r="M135" s="26"/>
    </row>
    <row r="136" spans="2:13" s="58" customFormat="1" ht="15.6" customHeight="1" x14ac:dyDescent="0.4">
      <c r="B136" s="46"/>
      <c r="C136" s="27"/>
      <c r="D136" s="121"/>
      <c r="E136" s="64"/>
      <c r="F136" s="131"/>
      <c r="G136" s="65"/>
      <c r="H136" s="31"/>
      <c r="I136" s="187"/>
      <c r="J136" s="175"/>
      <c r="K136" s="1"/>
      <c r="L136" s="3">
        <v>30</v>
      </c>
      <c r="M136" s="26"/>
    </row>
    <row r="137" spans="2:13" s="3" customFormat="1" ht="24" customHeight="1" x14ac:dyDescent="0.4">
      <c r="B137" s="1" t="s">
        <v>128</v>
      </c>
      <c r="C137" s="1"/>
      <c r="D137" s="1"/>
      <c r="E137" s="2"/>
      <c r="H137" s="4"/>
      <c r="I137" s="4"/>
      <c r="J137" s="1"/>
      <c r="L137" s="57"/>
      <c r="M137" s="57"/>
    </row>
    <row r="138" spans="2:13" ht="24.75" customHeight="1" x14ac:dyDescent="0.4">
      <c r="B138" s="228" t="s">
        <v>917</v>
      </c>
      <c r="C138" s="8"/>
      <c r="D138" s="8"/>
      <c r="E138" s="9"/>
      <c r="F138" s="10"/>
      <c r="G138" s="10"/>
      <c r="H138" s="10"/>
      <c r="I138" s="10"/>
      <c r="J138" s="13"/>
      <c r="L138" s="3"/>
      <c r="M138" s="26"/>
    </row>
    <row r="139" spans="2:13" s="3" customFormat="1" ht="24" customHeight="1" x14ac:dyDescent="0.4">
      <c r="B139" s="14" t="s">
        <v>50</v>
      </c>
      <c r="C139" s="389" t="s">
        <v>51</v>
      </c>
      <c r="D139" s="390"/>
      <c r="E139" s="16" t="s">
        <v>218</v>
      </c>
      <c r="F139" s="17" t="s">
        <v>4</v>
      </c>
      <c r="G139" s="17" t="s">
        <v>5</v>
      </c>
      <c r="H139" s="18" t="s">
        <v>6</v>
      </c>
      <c r="I139" s="389" t="s">
        <v>7</v>
      </c>
      <c r="J139" s="390"/>
      <c r="L139" s="57"/>
      <c r="M139" s="57"/>
    </row>
    <row r="140" spans="2:13" ht="15.6" customHeight="1" x14ac:dyDescent="0.4">
      <c r="B140" s="20" t="s">
        <v>921</v>
      </c>
      <c r="C140" s="35" t="s">
        <v>617</v>
      </c>
      <c r="D140" s="86"/>
      <c r="E140" s="171"/>
      <c r="F140" s="23"/>
      <c r="G140" s="24"/>
      <c r="H140" s="25"/>
      <c r="I140" s="11"/>
      <c r="J140" s="50"/>
      <c r="L140" s="3">
        <v>1</v>
      </c>
      <c r="M140" s="26"/>
    </row>
    <row r="141" spans="2:13" ht="15.6" customHeight="1" x14ac:dyDescent="0.4">
      <c r="B141" s="27"/>
      <c r="C141" s="63" t="s">
        <v>417</v>
      </c>
      <c r="D141" s="155" t="s">
        <v>433</v>
      </c>
      <c r="E141" s="172">
        <v>136</v>
      </c>
      <c r="F141" s="131" t="s">
        <v>618</v>
      </c>
      <c r="G141" s="65"/>
      <c r="H141" s="31"/>
      <c r="I141" s="181"/>
      <c r="J141" s="52"/>
      <c r="L141" s="3">
        <v>2</v>
      </c>
      <c r="M141" s="26"/>
    </row>
    <row r="142" spans="2:13" ht="15.6" customHeight="1" x14ac:dyDescent="0.4">
      <c r="B142" s="20"/>
      <c r="C142" s="20"/>
      <c r="D142" s="86"/>
      <c r="E142" s="173"/>
      <c r="F142" s="23"/>
      <c r="G142" s="24"/>
      <c r="H142" s="25"/>
      <c r="I142" s="47"/>
      <c r="J142" s="50"/>
      <c r="L142" s="3">
        <v>3</v>
      </c>
      <c r="M142" s="26"/>
    </row>
    <row r="143" spans="2:13" ht="15.6" customHeight="1" x14ac:dyDescent="0.4">
      <c r="B143" s="27"/>
      <c r="C143" s="27"/>
      <c r="D143" s="155" t="s">
        <v>434</v>
      </c>
      <c r="E143" s="64">
        <v>55</v>
      </c>
      <c r="F143" s="131" t="s">
        <v>618</v>
      </c>
      <c r="G143" s="65"/>
      <c r="H143" s="31"/>
      <c r="I143" s="181"/>
      <c r="J143" s="52"/>
      <c r="L143" s="3">
        <v>4</v>
      </c>
      <c r="M143" s="26"/>
    </row>
    <row r="144" spans="2:13" ht="15.6" customHeight="1" x14ac:dyDescent="0.4">
      <c r="B144" s="97"/>
      <c r="C144" s="20"/>
      <c r="D144" s="86"/>
      <c r="E144" s="173"/>
      <c r="F144" s="23"/>
      <c r="G144" s="24"/>
      <c r="H144" s="25"/>
      <c r="I144" s="47"/>
      <c r="J144" s="174"/>
      <c r="L144" s="3">
        <v>5</v>
      </c>
      <c r="M144" s="26"/>
    </row>
    <row r="145" spans="2:13" s="58" customFormat="1" ht="15.6" customHeight="1" x14ac:dyDescent="0.4">
      <c r="B145" s="128"/>
      <c r="C145" s="46" t="s">
        <v>613</v>
      </c>
      <c r="D145" s="155"/>
      <c r="E145" s="64"/>
      <c r="F145" s="131"/>
      <c r="G145" s="65"/>
      <c r="H145" s="31"/>
      <c r="I145" s="219"/>
      <c r="J145" s="184"/>
      <c r="K145" s="1"/>
      <c r="L145" s="3">
        <v>6</v>
      </c>
      <c r="M145" s="26"/>
    </row>
    <row r="146" spans="2:13" ht="15.6" customHeight="1" x14ac:dyDescent="0.4">
      <c r="B146" s="97"/>
      <c r="C146" s="35"/>
      <c r="D146" s="35"/>
      <c r="E146" s="173"/>
      <c r="F146" s="23"/>
      <c r="G146" s="24"/>
      <c r="H146" s="25"/>
      <c r="I146" s="47"/>
      <c r="J146" s="174"/>
      <c r="L146" s="3">
        <v>7</v>
      </c>
      <c r="M146" s="26"/>
    </row>
    <row r="147" spans="2:13" s="58" customFormat="1" ht="15.6" customHeight="1" x14ac:dyDescent="0.4">
      <c r="B147" s="128"/>
      <c r="C147" s="63"/>
      <c r="D147" s="63"/>
      <c r="E147" s="64"/>
      <c r="F147" s="131"/>
      <c r="G147" s="65"/>
      <c r="H147" s="31"/>
      <c r="I147" s="181"/>
      <c r="J147" s="175"/>
      <c r="K147" s="1"/>
      <c r="L147" s="3">
        <v>8</v>
      </c>
      <c r="M147" s="26"/>
    </row>
    <row r="148" spans="2:13" s="58" customFormat="1" ht="15.6" customHeight="1" x14ac:dyDescent="0.4">
      <c r="B148" s="214"/>
      <c r="C148" s="20" t="s">
        <v>617</v>
      </c>
      <c r="D148" s="86"/>
      <c r="E148" s="173"/>
      <c r="F148" s="23"/>
      <c r="G148" s="178"/>
      <c r="H148" s="25"/>
      <c r="I148" s="179"/>
      <c r="J148" s="180"/>
      <c r="K148" s="1"/>
      <c r="L148" s="3">
        <v>9</v>
      </c>
      <c r="M148" s="26"/>
    </row>
    <row r="149" spans="2:13" s="58" customFormat="1" ht="15.6" customHeight="1" x14ac:dyDescent="0.4">
      <c r="B149" s="214"/>
      <c r="C149" s="69" t="s">
        <v>739</v>
      </c>
      <c r="D149" s="155" t="s">
        <v>619</v>
      </c>
      <c r="E149" s="64">
        <v>8</v>
      </c>
      <c r="F149" s="131" t="s">
        <v>618</v>
      </c>
      <c r="G149" s="178"/>
      <c r="H149" s="31"/>
      <c r="I149" s="179"/>
      <c r="J149" s="180"/>
      <c r="K149" s="1"/>
      <c r="L149" s="3">
        <v>10</v>
      </c>
      <c r="M149" s="26"/>
    </row>
    <row r="150" spans="2:13" ht="15.6" customHeight="1" x14ac:dyDescent="0.4">
      <c r="B150" s="97"/>
      <c r="C150" s="35"/>
      <c r="D150" s="86"/>
      <c r="E150" s="173"/>
      <c r="F150" s="23"/>
      <c r="G150" s="24"/>
      <c r="H150" s="25"/>
      <c r="I150" s="47"/>
      <c r="J150" s="174"/>
      <c r="L150" s="3">
        <v>11</v>
      </c>
      <c r="M150" s="26"/>
    </row>
    <row r="151" spans="2:13" s="58" customFormat="1" ht="15.6" customHeight="1" x14ac:dyDescent="0.4">
      <c r="B151" s="128"/>
      <c r="C151" s="29" t="s">
        <v>613</v>
      </c>
      <c r="D151" s="155"/>
      <c r="E151" s="64"/>
      <c r="F151" s="131"/>
      <c r="G151" s="65"/>
      <c r="H151" s="31"/>
      <c r="I151" s="181"/>
      <c r="J151" s="175"/>
      <c r="K151" s="1"/>
      <c r="L151" s="3">
        <v>12</v>
      </c>
      <c r="M151" s="26"/>
    </row>
    <row r="152" spans="2:13" s="58" customFormat="1" ht="15.6" customHeight="1" x14ac:dyDescent="0.4">
      <c r="B152" s="97"/>
      <c r="C152" s="20" t="s">
        <v>617</v>
      </c>
      <c r="D152" s="86"/>
      <c r="E152" s="173"/>
      <c r="F152" s="23"/>
      <c r="G152" s="24"/>
      <c r="H152" s="25"/>
      <c r="I152" s="177"/>
      <c r="J152" s="174"/>
      <c r="K152" s="1"/>
      <c r="L152" s="3">
        <v>13</v>
      </c>
      <c r="M152" s="26"/>
    </row>
    <row r="153" spans="2:13" s="58" customFormat="1" ht="15.6" customHeight="1" x14ac:dyDescent="0.4">
      <c r="B153" s="27"/>
      <c r="C153" s="27" t="s">
        <v>413</v>
      </c>
      <c r="D153" s="155">
        <v>75</v>
      </c>
      <c r="E153" s="64">
        <v>12</v>
      </c>
      <c r="F153" s="131" t="s">
        <v>618</v>
      </c>
      <c r="G153" s="65"/>
      <c r="H153" s="31"/>
      <c r="I153" s="181"/>
      <c r="J153" s="175"/>
      <c r="K153" s="1"/>
      <c r="L153" s="3">
        <v>14</v>
      </c>
      <c r="M153" s="26"/>
    </row>
    <row r="154" spans="2:13" ht="15.6" customHeight="1" x14ac:dyDescent="0.15">
      <c r="B154" s="20"/>
      <c r="C154" s="20"/>
      <c r="D154" s="86"/>
      <c r="E154" s="173"/>
      <c r="F154" s="23"/>
      <c r="G154" s="229"/>
      <c r="H154" s="25"/>
      <c r="I154" s="179"/>
      <c r="J154" s="174"/>
      <c r="L154" s="3">
        <v>15</v>
      </c>
      <c r="M154" s="26"/>
    </row>
    <row r="155" spans="2:13" ht="15.6" customHeight="1" x14ac:dyDescent="0.4">
      <c r="B155" s="27"/>
      <c r="C155" s="46"/>
      <c r="D155" s="155" t="s">
        <v>620</v>
      </c>
      <c r="E155" s="64">
        <v>135</v>
      </c>
      <c r="F155" s="131" t="s">
        <v>618</v>
      </c>
      <c r="G155" s="65"/>
      <c r="H155" s="31"/>
      <c r="I155" s="181"/>
      <c r="J155" s="175"/>
      <c r="L155" s="3">
        <v>16</v>
      </c>
      <c r="M155" s="26"/>
    </row>
    <row r="156" spans="2:13" ht="15.6" customHeight="1" x14ac:dyDescent="0.15">
      <c r="B156" s="7"/>
      <c r="C156" s="154"/>
      <c r="D156" s="35"/>
      <c r="E156" s="230"/>
      <c r="F156" s="23"/>
      <c r="G156" s="66"/>
      <c r="H156" s="25"/>
      <c r="I156" s="167"/>
      <c r="J156" s="90"/>
      <c r="L156" s="3">
        <v>17</v>
      </c>
      <c r="M156" s="26"/>
    </row>
    <row r="157" spans="2:13" ht="15.6" customHeight="1" x14ac:dyDescent="0.4">
      <c r="B157" s="27"/>
      <c r="C157" s="46" t="s">
        <v>613</v>
      </c>
      <c r="D157" s="38"/>
      <c r="E157" s="64"/>
      <c r="F157" s="131"/>
      <c r="G157" s="65"/>
      <c r="H157" s="31"/>
      <c r="I157" s="219"/>
      <c r="J157" s="184"/>
      <c r="L157" s="3">
        <v>18</v>
      </c>
      <c r="M157" s="26"/>
    </row>
    <row r="158" spans="2:13" ht="15.6" customHeight="1" x14ac:dyDescent="0.4">
      <c r="B158" s="7"/>
      <c r="C158" s="21"/>
      <c r="D158" s="20"/>
      <c r="E158" s="173"/>
      <c r="F158" s="23"/>
      <c r="G158" s="24"/>
      <c r="H158" s="25"/>
      <c r="I158" s="182"/>
      <c r="J158" s="183"/>
      <c r="L158" s="3">
        <v>19</v>
      </c>
      <c r="M158" s="26"/>
    </row>
    <row r="159" spans="2:13" ht="15.6" customHeight="1" x14ac:dyDescent="0.4">
      <c r="B159" s="27"/>
      <c r="C159" s="21"/>
      <c r="D159" s="69"/>
      <c r="E159" s="64"/>
      <c r="F159" s="131"/>
      <c r="G159" s="65"/>
      <c r="H159" s="31"/>
      <c r="I159" s="219"/>
      <c r="J159" s="184"/>
      <c r="L159" s="3">
        <v>20</v>
      </c>
      <c r="M159" s="26"/>
    </row>
    <row r="160" spans="2:13" s="58" customFormat="1" ht="15.6" customHeight="1" x14ac:dyDescent="0.4">
      <c r="B160" s="21"/>
      <c r="C160" s="20"/>
      <c r="D160" s="20"/>
      <c r="E160" s="173"/>
      <c r="F160" s="23"/>
      <c r="G160" s="24"/>
      <c r="H160" s="25"/>
      <c r="I160" s="179"/>
      <c r="J160" s="180"/>
      <c r="K160" s="1"/>
      <c r="L160" s="3">
        <v>21</v>
      </c>
      <c r="M160" s="26"/>
    </row>
    <row r="161" spans="2:13" s="58" customFormat="1" ht="15.6" customHeight="1" x14ac:dyDescent="0.4">
      <c r="B161" s="21"/>
      <c r="C161" s="27"/>
      <c r="D161" s="69"/>
      <c r="E161" s="64"/>
      <c r="F161" s="131"/>
      <c r="G161" s="65"/>
      <c r="H161" s="31"/>
      <c r="I161" s="181"/>
      <c r="J161" s="175"/>
      <c r="K161" s="1"/>
      <c r="L161" s="3">
        <v>22</v>
      </c>
      <c r="M161" s="26"/>
    </row>
    <row r="162" spans="2:13" s="58" customFormat="1" ht="15.6" customHeight="1" x14ac:dyDescent="0.4">
      <c r="B162" s="97"/>
      <c r="C162" s="20"/>
      <c r="D162" s="234"/>
      <c r="E162" s="173"/>
      <c r="F162" s="23"/>
      <c r="G162" s="24"/>
      <c r="H162" s="25"/>
      <c r="I162" s="47"/>
      <c r="J162" s="180"/>
      <c r="K162" s="1"/>
      <c r="L162" s="3">
        <v>23</v>
      </c>
      <c r="M162" s="26"/>
    </row>
    <row r="163" spans="2:13" s="58" customFormat="1" ht="15.6" customHeight="1" x14ac:dyDescent="0.4">
      <c r="B163" s="27"/>
      <c r="C163" s="27"/>
      <c r="D163" s="69"/>
      <c r="E163" s="64"/>
      <c r="F163" s="131"/>
      <c r="G163" s="65"/>
      <c r="H163" s="31"/>
      <c r="I163" s="39"/>
      <c r="J163" s="180"/>
      <c r="K163" s="1"/>
      <c r="L163" s="3">
        <v>24</v>
      </c>
      <c r="M163" s="26"/>
    </row>
    <row r="164" spans="2:13" s="58" customFormat="1" ht="15.6" customHeight="1" x14ac:dyDescent="0.4">
      <c r="B164" s="45"/>
      <c r="C164" s="154"/>
      <c r="D164" s="86"/>
      <c r="E164" s="173"/>
      <c r="F164" s="23"/>
      <c r="G164" s="24"/>
      <c r="H164" s="25"/>
      <c r="I164" s="44"/>
      <c r="J164" s="174"/>
      <c r="K164" s="1"/>
      <c r="L164" s="3">
        <v>25</v>
      </c>
      <c r="M164" s="26"/>
    </row>
    <row r="165" spans="2:13" s="58" customFormat="1" ht="15.6" customHeight="1" x14ac:dyDescent="0.4">
      <c r="B165" s="27"/>
      <c r="C165" s="46"/>
      <c r="D165" s="226"/>
      <c r="E165" s="64"/>
      <c r="F165" s="131"/>
      <c r="G165" s="65"/>
      <c r="H165" s="31"/>
      <c r="I165" s="39"/>
      <c r="J165" s="52"/>
      <c r="K165" s="1"/>
      <c r="L165" s="3">
        <v>26</v>
      </c>
      <c r="M165" s="26"/>
    </row>
    <row r="166" spans="2:13" ht="15.6" customHeight="1" x14ac:dyDescent="0.4">
      <c r="B166" s="20"/>
      <c r="C166" s="154"/>
      <c r="D166" s="86"/>
      <c r="E166" s="173"/>
      <c r="F166" s="23"/>
      <c r="G166" s="67"/>
      <c r="H166" s="33"/>
      <c r="I166" s="44"/>
      <c r="J166" s="55"/>
      <c r="L166" s="3">
        <v>27</v>
      </c>
      <c r="M166" s="26"/>
    </row>
    <row r="167" spans="2:13" s="58" customFormat="1" ht="15.6" customHeight="1" x14ac:dyDescent="0.4">
      <c r="B167" s="27"/>
      <c r="C167" s="46"/>
      <c r="D167" s="226"/>
      <c r="E167" s="64"/>
      <c r="F167" s="131"/>
      <c r="G167" s="65"/>
      <c r="H167" s="31"/>
      <c r="I167" s="39"/>
      <c r="J167" s="83"/>
      <c r="K167" s="1"/>
      <c r="L167" s="3">
        <v>28</v>
      </c>
      <c r="M167" s="26"/>
    </row>
    <row r="168" spans="2:13" s="58" customFormat="1" ht="15.6" customHeight="1" x14ac:dyDescent="0.4">
      <c r="B168" s="45"/>
      <c r="C168" s="20"/>
      <c r="D168" s="35"/>
      <c r="E168" s="173"/>
      <c r="F168" s="23"/>
      <c r="G168" s="24"/>
      <c r="H168" s="25"/>
      <c r="I168" s="53"/>
      <c r="J168" s="174"/>
      <c r="K168" s="1"/>
      <c r="L168" s="3">
        <v>29</v>
      </c>
      <c r="M168" s="26"/>
    </row>
    <row r="169" spans="2:13" s="58" customFormat="1" ht="15.6" customHeight="1" x14ac:dyDescent="0.4">
      <c r="B169" s="27"/>
      <c r="C169" s="27"/>
      <c r="D169" s="226"/>
      <c r="E169" s="64"/>
      <c r="F169" s="131"/>
      <c r="G169" s="65"/>
      <c r="H169" s="31"/>
      <c r="I169" s="51"/>
      <c r="J169" s="175"/>
      <c r="K169" s="1"/>
      <c r="L169" s="3">
        <v>30</v>
      </c>
      <c r="M169" s="26"/>
    </row>
    <row r="170" spans="2:13" s="58" customFormat="1" ht="15.6" customHeight="1" x14ac:dyDescent="0.4">
      <c r="B170" s="20"/>
      <c r="C170" s="20"/>
      <c r="D170" s="35"/>
      <c r="E170" s="173"/>
      <c r="F170" s="23"/>
      <c r="G170" s="24"/>
      <c r="H170" s="25"/>
      <c r="I170" s="54"/>
      <c r="J170" s="180"/>
      <c r="K170" s="1"/>
      <c r="L170" s="3">
        <v>29</v>
      </c>
      <c r="M170" s="26"/>
    </row>
    <row r="171" spans="2:13" s="58" customFormat="1" ht="15.6" customHeight="1" x14ac:dyDescent="0.4">
      <c r="B171" s="46"/>
      <c r="C171" s="27"/>
      <c r="D171" s="121"/>
      <c r="E171" s="64"/>
      <c r="F171" s="131"/>
      <c r="G171" s="65"/>
      <c r="H171" s="31"/>
      <c r="I171" s="187"/>
      <c r="J171" s="175"/>
      <c r="K171" s="1"/>
      <c r="L171" s="3">
        <v>30</v>
      </c>
      <c r="M171" s="26"/>
    </row>
  </sheetData>
  <mergeCells count="10">
    <mergeCell ref="C104:D104"/>
    <mergeCell ref="I104:J104"/>
    <mergeCell ref="C139:D139"/>
    <mergeCell ref="I139:J139"/>
    <mergeCell ref="C3:D3"/>
    <mergeCell ref="I3:J3"/>
    <mergeCell ref="C36:D36"/>
    <mergeCell ref="I36:J36"/>
    <mergeCell ref="C69:D69"/>
    <mergeCell ref="I69:J69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87" fitToWidth="0" fitToHeight="0" orientation="landscape" horizontalDpi="300" verticalDpi="300" r:id="rId1"/>
  <headerFooter>
    <oddFooter>&amp;C&amp;P&amp;R北後志衛生施設組合</oddFooter>
  </headerFooter>
  <rowBreaks count="4" manualBreakCount="4">
    <brk id="33" min="1" max="9" man="1"/>
    <brk id="66" min="1" max="9" man="1"/>
    <brk id="101" min="1" max="9" man="1"/>
    <brk id="136" min="1" max="9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F20DA-8A03-45BA-B85C-62817ADA4ECD}">
  <sheetPr>
    <tabColor rgb="FFFF0000"/>
    <pageSetUpPr autoPageBreaks="0" fitToPage="1"/>
  </sheetPr>
  <dimension ref="A1:S33"/>
  <sheetViews>
    <sheetView view="pageBreakPreview" topLeftCell="A15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740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436</v>
      </c>
      <c r="C5" s="27" t="s">
        <v>437</v>
      </c>
      <c r="D5" s="28">
        <v>1</v>
      </c>
      <c r="E5" s="29" t="s">
        <v>70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/>
      <c r="B7" s="140"/>
      <c r="C7" s="27"/>
      <c r="D7" s="28"/>
      <c r="E7" s="29"/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/>
      <c r="B9" s="140"/>
      <c r="C9" s="27"/>
      <c r="D9" s="28"/>
      <c r="E9" s="29"/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140"/>
      <c r="C11" s="27"/>
      <c r="D11" s="28"/>
      <c r="E11" s="29"/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140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1"/>
      <c r="C17" s="21"/>
      <c r="D17" s="28"/>
      <c r="E17" s="29"/>
      <c r="F17" s="242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4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0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18A97-9F2F-463D-8954-CC55156900D0}">
  <sheetPr>
    <tabColor rgb="FFFFFF00"/>
    <pageSetUpPr autoPageBreaks="0"/>
  </sheetPr>
  <dimension ref="B1:N132"/>
  <sheetViews>
    <sheetView view="pageBreakPreview" topLeftCell="A95" zoomScale="70" zoomScaleNormal="85" zoomScaleSheetLayoutView="70" workbookViewId="0">
      <selection activeCell="C13" sqref="B13:N13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s="3" customFormat="1" ht="24" customHeight="1" x14ac:dyDescent="0.4">
      <c r="B1" s="1" t="s">
        <v>128</v>
      </c>
      <c r="C1" s="1"/>
      <c r="D1" s="1"/>
      <c r="E1" s="2"/>
      <c r="H1" s="4"/>
      <c r="I1" s="4"/>
      <c r="J1" s="1"/>
      <c r="L1" s="57"/>
      <c r="M1" s="57"/>
    </row>
    <row r="2" spans="2:13" ht="24.75" customHeight="1" x14ac:dyDescent="0.4">
      <c r="B2" s="228" t="s">
        <v>740</v>
      </c>
      <c r="C2" s="8"/>
      <c r="D2" s="8"/>
      <c r="E2" s="9"/>
      <c r="F2" s="10"/>
      <c r="G2" s="10"/>
      <c r="H2" s="10"/>
      <c r="I2" s="10"/>
      <c r="J2" s="13"/>
      <c r="L2" s="3"/>
      <c r="M2" s="26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5.6" customHeight="1" x14ac:dyDescent="0.4">
      <c r="B4" s="20"/>
      <c r="C4" s="20" t="s">
        <v>438</v>
      </c>
      <c r="D4" s="35"/>
      <c r="E4" s="173"/>
      <c r="F4" s="23"/>
      <c r="G4" s="24"/>
      <c r="H4" s="25"/>
      <c r="I4" s="47"/>
      <c r="J4" s="50"/>
      <c r="L4" s="3">
        <v>1</v>
      </c>
      <c r="M4" s="26"/>
    </row>
    <row r="5" spans="2:13" ht="15.6" customHeight="1" x14ac:dyDescent="0.4">
      <c r="B5" s="27"/>
      <c r="C5" s="27" t="s">
        <v>439</v>
      </c>
      <c r="D5" s="63"/>
      <c r="E5" s="64"/>
      <c r="F5" s="131"/>
      <c r="G5" s="65"/>
      <c r="H5" s="31"/>
      <c r="I5" s="39"/>
      <c r="J5" s="52"/>
      <c r="L5" s="3">
        <v>2</v>
      </c>
      <c r="M5" s="26"/>
    </row>
    <row r="6" spans="2:13" ht="15.6" customHeight="1" x14ac:dyDescent="0.4">
      <c r="B6" s="7"/>
      <c r="C6" s="7" t="s">
        <v>498</v>
      </c>
      <c r="D6" s="79"/>
      <c r="E6" s="61"/>
      <c r="F6" s="160"/>
      <c r="G6" s="24"/>
      <c r="H6" s="25"/>
      <c r="I6" s="47"/>
      <c r="J6" s="50"/>
      <c r="L6" s="3">
        <v>3</v>
      </c>
      <c r="M6" s="26"/>
    </row>
    <row r="7" spans="2:13" s="58" customFormat="1" ht="15.6" customHeight="1" x14ac:dyDescent="0.4">
      <c r="B7" s="155"/>
      <c r="C7" s="155"/>
      <c r="D7" s="63"/>
      <c r="E7" s="64">
        <v>1</v>
      </c>
      <c r="F7" s="29" t="s">
        <v>922</v>
      </c>
      <c r="G7" s="65"/>
      <c r="H7" s="31"/>
      <c r="I7" s="39"/>
      <c r="J7" s="52"/>
      <c r="K7" s="1"/>
      <c r="L7" s="3">
        <v>4</v>
      </c>
      <c r="M7" s="26"/>
    </row>
    <row r="8" spans="2:13" ht="15.6" customHeight="1" x14ac:dyDescent="0.4">
      <c r="B8" s="7"/>
      <c r="C8" s="20" t="s">
        <v>923</v>
      </c>
      <c r="D8" s="79"/>
      <c r="E8" s="61"/>
      <c r="F8" s="160"/>
      <c r="G8" s="24"/>
      <c r="H8" s="25"/>
      <c r="I8" s="47"/>
      <c r="J8" s="50"/>
      <c r="L8" s="3">
        <v>5</v>
      </c>
      <c r="M8" s="26"/>
    </row>
    <row r="9" spans="2:13" s="58" customFormat="1" ht="15.6" customHeight="1" x14ac:dyDescent="0.4">
      <c r="B9" s="155"/>
      <c r="C9" s="27"/>
      <c r="D9" s="63"/>
      <c r="E9" s="64">
        <v>1</v>
      </c>
      <c r="F9" s="29" t="s">
        <v>922</v>
      </c>
      <c r="G9" s="65"/>
      <c r="H9" s="31"/>
      <c r="I9" s="39"/>
      <c r="J9" s="52"/>
      <c r="K9" s="1"/>
      <c r="L9" s="3">
        <v>6</v>
      </c>
      <c r="M9" s="26"/>
    </row>
    <row r="10" spans="2:13" s="58" customFormat="1" ht="15.6" customHeight="1" x14ac:dyDescent="0.4">
      <c r="B10" s="97"/>
      <c r="C10" s="86" t="s">
        <v>145</v>
      </c>
      <c r="D10" s="79"/>
      <c r="E10" s="61"/>
      <c r="F10" s="160"/>
      <c r="G10" s="24"/>
      <c r="H10" s="25"/>
      <c r="I10" s="44"/>
      <c r="J10" s="55"/>
      <c r="K10" s="1"/>
      <c r="L10" s="3">
        <v>7</v>
      </c>
      <c r="M10" s="26"/>
    </row>
    <row r="11" spans="2:13" s="58" customFormat="1" ht="15.6" customHeight="1" x14ac:dyDescent="0.4">
      <c r="B11" s="128"/>
      <c r="C11" s="63"/>
      <c r="D11" s="63"/>
      <c r="E11" s="64">
        <v>1</v>
      </c>
      <c r="F11" s="29" t="s">
        <v>922</v>
      </c>
      <c r="G11" s="65"/>
      <c r="H11" s="31"/>
      <c r="I11" s="44"/>
      <c r="J11" s="55"/>
      <c r="K11" s="1"/>
      <c r="L11" s="3">
        <v>8</v>
      </c>
      <c r="M11" s="26"/>
    </row>
    <row r="12" spans="2:13" ht="15.6" customHeight="1" x14ac:dyDescent="0.4">
      <c r="B12" s="97"/>
      <c r="C12" s="86" t="s">
        <v>506</v>
      </c>
      <c r="D12" s="79"/>
      <c r="E12" s="61"/>
      <c r="F12" s="160"/>
      <c r="G12" s="24"/>
      <c r="H12" s="25"/>
      <c r="I12" s="47"/>
      <c r="J12" s="50"/>
      <c r="L12" s="3">
        <v>9</v>
      </c>
      <c r="M12" s="26"/>
    </row>
    <row r="13" spans="2:13" s="58" customFormat="1" ht="15.6" customHeight="1" x14ac:dyDescent="0.4">
      <c r="B13" s="128"/>
      <c r="C13" s="63"/>
      <c r="D13" s="63"/>
      <c r="E13" s="64">
        <v>1</v>
      </c>
      <c r="F13" s="29" t="s">
        <v>922</v>
      </c>
      <c r="G13" s="65"/>
      <c r="H13" s="31"/>
      <c r="I13" s="39"/>
      <c r="J13" s="52"/>
      <c r="K13" s="1"/>
      <c r="L13" s="3">
        <v>10</v>
      </c>
      <c r="M13" s="26"/>
    </row>
    <row r="14" spans="2:13" s="58" customFormat="1" ht="15.6" customHeight="1" x14ac:dyDescent="0.4">
      <c r="B14" s="97"/>
      <c r="C14" s="7" t="s">
        <v>147</v>
      </c>
      <c r="D14" s="35"/>
      <c r="E14" s="61"/>
      <c r="F14" s="160"/>
      <c r="G14" s="24"/>
      <c r="H14" s="25"/>
      <c r="I14" s="44"/>
      <c r="J14" s="50"/>
      <c r="K14" s="1"/>
      <c r="L14" s="3">
        <v>11</v>
      </c>
      <c r="M14" s="26"/>
    </row>
    <row r="15" spans="2:13" s="58" customFormat="1" ht="15.6" customHeight="1" x14ac:dyDescent="0.4">
      <c r="B15" s="27"/>
      <c r="C15" s="46"/>
      <c r="D15" s="121"/>
      <c r="E15" s="64">
        <v>1</v>
      </c>
      <c r="F15" s="29" t="s">
        <v>922</v>
      </c>
      <c r="G15" s="65"/>
      <c r="H15" s="31"/>
      <c r="I15" s="39"/>
      <c r="J15" s="52"/>
      <c r="K15" s="1"/>
      <c r="L15" s="3">
        <v>12</v>
      </c>
      <c r="M15" s="26"/>
    </row>
    <row r="16" spans="2:13" s="58" customFormat="1" ht="15.6" customHeight="1" x14ac:dyDescent="0.4">
      <c r="B16" s="21"/>
      <c r="C16" s="154"/>
      <c r="D16" s="35"/>
      <c r="E16" s="173"/>
      <c r="F16" s="160"/>
      <c r="G16" s="178"/>
      <c r="H16" s="33"/>
      <c r="I16" s="124"/>
      <c r="J16" s="55"/>
      <c r="K16" s="1"/>
      <c r="L16" s="3">
        <v>13</v>
      </c>
      <c r="M16" s="26"/>
    </row>
    <row r="17" spans="2:13" s="58" customFormat="1" ht="15.6" customHeight="1" x14ac:dyDescent="0.4">
      <c r="B17" s="21"/>
      <c r="C17" s="46" t="s">
        <v>66</v>
      </c>
      <c r="D17" s="121"/>
      <c r="E17" s="64"/>
      <c r="F17" s="29"/>
      <c r="G17" s="178"/>
      <c r="H17" s="33"/>
      <c r="I17" s="123"/>
      <c r="J17" s="55"/>
      <c r="K17" s="1"/>
      <c r="L17" s="3">
        <v>14</v>
      </c>
      <c r="M17" s="26"/>
    </row>
    <row r="18" spans="2:13" ht="15.6" customHeight="1" x14ac:dyDescent="0.4">
      <c r="B18" s="20"/>
      <c r="C18" s="20"/>
      <c r="D18" s="35"/>
      <c r="E18" s="173"/>
      <c r="F18" s="160"/>
      <c r="G18" s="24"/>
      <c r="H18" s="25"/>
      <c r="I18" s="44"/>
      <c r="J18" s="50"/>
      <c r="L18" s="3">
        <v>15</v>
      </c>
      <c r="M18" s="26"/>
    </row>
    <row r="19" spans="2:13" ht="15.6" customHeight="1" x14ac:dyDescent="0.4">
      <c r="B19" s="27"/>
      <c r="C19" s="27"/>
      <c r="D19" s="63"/>
      <c r="E19" s="64"/>
      <c r="F19" s="29"/>
      <c r="G19" s="65"/>
      <c r="H19" s="31"/>
      <c r="I19" s="39"/>
      <c r="J19" s="52"/>
      <c r="L19" s="3">
        <v>16</v>
      </c>
      <c r="M19" s="26"/>
    </row>
    <row r="20" spans="2:13" ht="15.6" customHeight="1" x14ac:dyDescent="0.4">
      <c r="B20" s="7"/>
      <c r="C20" s="20"/>
      <c r="D20" s="176"/>
      <c r="E20" s="173"/>
      <c r="F20" s="160"/>
      <c r="G20" s="24"/>
      <c r="H20" s="25"/>
      <c r="I20" s="42"/>
      <c r="J20" s="50"/>
      <c r="L20" s="3">
        <v>17</v>
      </c>
      <c r="M20" s="26"/>
    </row>
    <row r="21" spans="2:13" ht="15.6" customHeight="1" x14ac:dyDescent="0.4">
      <c r="B21" s="27"/>
      <c r="C21" s="27"/>
      <c r="D21" s="27"/>
      <c r="E21" s="64"/>
      <c r="F21" s="29"/>
      <c r="G21" s="65"/>
      <c r="H21" s="31"/>
      <c r="I21" s="39"/>
      <c r="J21" s="52"/>
      <c r="L21" s="3">
        <v>18</v>
      </c>
      <c r="M21" s="26"/>
    </row>
    <row r="22" spans="2:13" ht="15.6" customHeight="1" x14ac:dyDescent="0.4">
      <c r="B22" s="7"/>
      <c r="C22" s="20"/>
      <c r="D22" s="176"/>
      <c r="E22" s="173"/>
      <c r="F22" s="160"/>
      <c r="G22" s="24"/>
      <c r="H22" s="25"/>
      <c r="I22" s="44"/>
      <c r="J22" s="55"/>
      <c r="L22" s="3">
        <v>19</v>
      </c>
      <c r="M22" s="26"/>
    </row>
    <row r="23" spans="2:13" ht="15.6" customHeight="1" x14ac:dyDescent="0.4">
      <c r="B23" s="27"/>
      <c r="C23" s="27"/>
      <c r="D23" s="27"/>
      <c r="E23" s="64"/>
      <c r="F23" s="29"/>
      <c r="G23" s="65"/>
      <c r="H23" s="31"/>
      <c r="I23" s="39"/>
      <c r="J23" s="52"/>
      <c r="L23" s="3">
        <v>20</v>
      </c>
      <c r="M23" s="26"/>
    </row>
    <row r="24" spans="2:13" s="58" customFormat="1" ht="15.6" customHeight="1" x14ac:dyDescent="0.4">
      <c r="B24" s="21"/>
      <c r="C24" s="20"/>
      <c r="D24" s="35"/>
      <c r="E24" s="173"/>
      <c r="F24" s="160"/>
      <c r="G24" s="24"/>
      <c r="H24" s="25"/>
      <c r="I24" s="44"/>
      <c r="J24" s="55"/>
      <c r="K24" s="1"/>
      <c r="L24" s="3">
        <v>21</v>
      </c>
      <c r="M24" s="26"/>
    </row>
    <row r="25" spans="2:13" s="58" customFormat="1" ht="15.6" customHeight="1" x14ac:dyDescent="0.4">
      <c r="B25" s="21"/>
      <c r="C25" s="27"/>
      <c r="D25" s="121"/>
      <c r="E25" s="64"/>
      <c r="F25" s="29"/>
      <c r="G25" s="65"/>
      <c r="H25" s="31"/>
      <c r="I25" s="39"/>
      <c r="J25" s="52"/>
      <c r="K25" s="1"/>
      <c r="L25" s="3">
        <v>22</v>
      </c>
      <c r="M25" s="26"/>
    </row>
    <row r="26" spans="2:13" s="58" customFormat="1" ht="15.6" customHeight="1" x14ac:dyDescent="0.4">
      <c r="B26" s="97"/>
      <c r="C26" s="20"/>
      <c r="D26" s="35"/>
      <c r="E26" s="173"/>
      <c r="F26" s="160"/>
      <c r="G26" s="24"/>
      <c r="H26" s="25"/>
      <c r="I26" s="85"/>
      <c r="J26" s="55"/>
      <c r="K26" s="1"/>
      <c r="L26" s="3">
        <v>23</v>
      </c>
      <c r="M26" s="26"/>
    </row>
    <row r="27" spans="2:13" s="58" customFormat="1" ht="15.6" customHeight="1" x14ac:dyDescent="0.4">
      <c r="B27" s="27"/>
      <c r="C27" s="27"/>
      <c r="D27" s="121"/>
      <c r="E27" s="64"/>
      <c r="F27" s="29"/>
      <c r="G27" s="65"/>
      <c r="H27" s="31"/>
      <c r="I27" s="39"/>
      <c r="J27" s="55"/>
      <c r="K27" s="1"/>
      <c r="L27" s="3">
        <v>24</v>
      </c>
      <c r="M27" s="26"/>
    </row>
    <row r="28" spans="2:13" s="58" customFormat="1" ht="15.6" customHeight="1" x14ac:dyDescent="0.4">
      <c r="B28" s="97"/>
      <c r="C28" s="20"/>
      <c r="D28" s="35"/>
      <c r="E28" s="173"/>
      <c r="F28" s="160"/>
      <c r="G28" s="24"/>
      <c r="H28" s="25"/>
      <c r="I28" s="44"/>
      <c r="J28" s="50"/>
      <c r="K28" s="1"/>
      <c r="L28" s="3">
        <v>25</v>
      </c>
      <c r="M28" s="26"/>
    </row>
    <row r="29" spans="2:13" s="58" customFormat="1" ht="15.6" customHeight="1" x14ac:dyDescent="0.4">
      <c r="B29" s="128"/>
      <c r="C29" s="27"/>
      <c r="D29" s="121"/>
      <c r="E29" s="64"/>
      <c r="F29" s="29"/>
      <c r="G29" s="65"/>
      <c r="H29" s="31"/>
      <c r="I29" s="39"/>
      <c r="J29" s="52"/>
      <c r="K29" s="1"/>
      <c r="L29" s="3">
        <v>26</v>
      </c>
      <c r="M29" s="26"/>
    </row>
    <row r="30" spans="2:13" ht="15.6" customHeight="1" x14ac:dyDescent="0.4">
      <c r="B30" s="7"/>
      <c r="C30" s="20"/>
      <c r="D30" s="35"/>
      <c r="E30" s="173"/>
      <c r="F30" s="160"/>
      <c r="G30" s="24"/>
      <c r="H30" s="25"/>
      <c r="I30" s="44"/>
      <c r="J30" s="55"/>
      <c r="L30" s="3">
        <v>27</v>
      </c>
      <c r="M30" s="26"/>
    </row>
    <row r="31" spans="2:13" s="58" customFormat="1" ht="15.6" customHeight="1" x14ac:dyDescent="0.4">
      <c r="B31" s="214"/>
      <c r="C31" s="27"/>
      <c r="D31" s="63"/>
      <c r="E31" s="64"/>
      <c r="F31" s="29"/>
      <c r="G31" s="65"/>
      <c r="H31" s="31"/>
      <c r="I31" s="39"/>
      <c r="J31" s="83"/>
      <c r="K31" s="1"/>
      <c r="L31" s="3">
        <v>28</v>
      </c>
      <c r="M31" s="26"/>
    </row>
    <row r="32" spans="2:13" s="58" customFormat="1" ht="15.6" customHeight="1" x14ac:dyDescent="0.4">
      <c r="B32" s="97"/>
      <c r="C32" s="20"/>
      <c r="D32" s="35"/>
      <c r="E32" s="173"/>
      <c r="F32" s="160"/>
      <c r="G32" s="24"/>
      <c r="H32" s="25"/>
      <c r="I32" s="42"/>
      <c r="J32" s="50"/>
      <c r="K32" s="1"/>
      <c r="L32" s="3">
        <v>29</v>
      </c>
      <c r="M32" s="26"/>
    </row>
    <row r="33" spans="2:13" s="58" customFormat="1" ht="15.6" customHeight="1" x14ac:dyDescent="0.4">
      <c r="B33" s="128"/>
      <c r="C33" s="27"/>
      <c r="D33" s="121"/>
      <c r="E33" s="64"/>
      <c r="F33" s="29"/>
      <c r="G33" s="65"/>
      <c r="H33" s="31"/>
      <c r="I33" s="39"/>
      <c r="J33" s="52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740</v>
      </c>
      <c r="C35" s="8"/>
      <c r="D35" s="8"/>
      <c r="E35" s="9"/>
      <c r="F35" s="10"/>
      <c r="G35" s="10"/>
      <c r="H35" s="10"/>
      <c r="I35" s="10"/>
      <c r="J35" s="13"/>
      <c r="L35" s="3"/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7" t="s">
        <v>498</v>
      </c>
      <c r="C37" s="20"/>
      <c r="D37" s="35"/>
      <c r="E37" s="173"/>
      <c r="F37" s="23"/>
      <c r="G37" s="24"/>
      <c r="H37" s="25"/>
      <c r="I37" s="47"/>
      <c r="J37" s="50"/>
      <c r="L37" s="3">
        <v>1</v>
      </c>
      <c r="M37" s="26"/>
    </row>
    <row r="38" spans="2:13" ht="15.6" customHeight="1" x14ac:dyDescent="0.4">
      <c r="B38" s="155" t="s">
        <v>111</v>
      </c>
      <c r="C38" s="27"/>
      <c r="D38" s="63"/>
      <c r="E38" s="64"/>
      <c r="F38" s="131"/>
      <c r="G38" s="65"/>
      <c r="H38" s="31"/>
      <c r="I38" s="39"/>
      <c r="J38" s="52"/>
      <c r="L38" s="3">
        <v>2</v>
      </c>
      <c r="M38" s="26"/>
    </row>
    <row r="39" spans="2:13" ht="15.6" customHeight="1" x14ac:dyDescent="0.4">
      <c r="B39" s="7"/>
      <c r="C39" s="86" t="s">
        <v>495</v>
      </c>
      <c r="D39" s="79" t="s">
        <v>493</v>
      </c>
      <c r="E39" s="61"/>
      <c r="F39" s="160"/>
      <c r="G39" s="24"/>
      <c r="H39" s="25"/>
      <c r="I39" s="397" t="s">
        <v>924</v>
      </c>
      <c r="J39" s="398"/>
      <c r="L39" s="3">
        <v>3</v>
      </c>
      <c r="M39" s="26"/>
    </row>
    <row r="40" spans="2:13" s="58" customFormat="1" ht="15.6" customHeight="1" x14ac:dyDescent="0.4">
      <c r="B40" s="155"/>
      <c r="C40" s="130"/>
      <c r="D40" s="63"/>
      <c r="E40" s="64">
        <v>1</v>
      </c>
      <c r="F40" s="29" t="s">
        <v>922</v>
      </c>
      <c r="G40" s="65"/>
      <c r="H40" s="31"/>
      <c r="I40" s="340">
        <v>66.400000000000006</v>
      </c>
      <c r="J40" s="184" t="s">
        <v>925</v>
      </c>
      <c r="K40" s="1"/>
      <c r="L40" s="3">
        <v>4</v>
      </c>
      <c r="M40" s="26"/>
    </row>
    <row r="41" spans="2:13" ht="15.6" customHeight="1" x14ac:dyDescent="0.4">
      <c r="B41" s="7"/>
      <c r="C41" s="35" t="s">
        <v>496</v>
      </c>
      <c r="D41" s="79" t="s">
        <v>494</v>
      </c>
      <c r="E41" s="61"/>
      <c r="F41" s="160"/>
      <c r="G41" s="24"/>
      <c r="H41" s="25"/>
      <c r="I41" s="397" t="s">
        <v>924</v>
      </c>
      <c r="J41" s="398"/>
      <c r="L41" s="3">
        <v>5</v>
      </c>
      <c r="M41" s="26"/>
    </row>
    <row r="42" spans="2:13" s="58" customFormat="1" ht="15.6" customHeight="1" x14ac:dyDescent="0.4">
      <c r="B42" s="155"/>
      <c r="C42" s="63"/>
      <c r="D42" s="63"/>
      <c r="E42" s="64">
        <v>1</v>
      </c>
      <c r="F42" s="29" t="s">
        <v>922</v>
      </c>
      <c r="G42" s="65"/>
      <c r="H42" s="31"/>
      <c r="I42" s="84">
        <v>107</v>
      </c>
      <c r="J42" s="184" t="s">
        <v>925</v>
      </c>
      <c r="K42" s="1"/>
      <c r="L42" s="3">
        <v>6</v>
      </c>
      <c r="M42" s="26"/>
    </row>
    <row r="43" spans="2:13" s="58" customFormat="1" ht="15.6" customHeight="1" x14ac:dyDescent="0.4">
      <c r="B43" s="97"/>
      <c r="C43" s="35" t="s">
        <v>497</v>
      </c>
      <c r="D43" s="79" t="s">
        <v>494</v>
      </c>
      <c r="E43" s="61"/>
      <c r="F43" s="160"/>
      <c r="G43" s="24"/>
      <c r="H43" s="25"/>
      <c r="I43" s="397" t="s">
        <v>924</v>
      </c>
      <c r="J43" s="398"/>
      <c r="K43" s="1"/>
      <c r="L43" s="3">
        <v>7</v>
      </c>
      <c r="M43" s="26"/>
    </row>
    <row r="44" spans="2:13" s="58" customFormat="1" ht="15.6" customHeight="1" x14ac:dyDescent="0.4">
      <c r="B44" s="128"/>
      <c r="C44" s="63"/>
      <c r="D44" s="63"/>
      <c r="E44" s="64">
        <v>1</v>
      </c>
      <c r="F44" s="29" t="s">
        <v>922</v>
      </c>
      <c r="G44" s="65"/>
      <c r="H44" s="31"/>
      <c r="I44" s="340">
        <v>66.400000000000006</v>
      </c>
      <c r="J44" s="184" t="s">
        <v>925</v>
      </c>
      <c r="K44" s="1"/>
      <c r="L44" s="3">
        <v>8</v>
      </c>
      <c r="M44" s="26"/>
    </row>
    <row r="45" spans="2:13" ht="15.6" customHeight="1" x14ac:dyDescent="0.4">
      <c r="B45" s="97"/>
      <c r="C45" s="154"/>
      <c r="D45" s="35"/>
      <c r="E45" s="173"/>
      <c r="F45" s="160"/>
      <c r="G45" s="24"/>
      <c r="H45" s="25"/>
      <c r="I45" s="47"/>
      <c r="J45" s="50"/>
      <c r="L45" s="3">
        <v>9</v>
      </c>
      <c r="M45" s="26"/>
    </row>
    <row r="46" spans="2:13" s="58" customFormat="1" ht="15.6" customHeight="1" x14ac:dyDescent="0.4">
      <c r="B46" s="128"/>
      <c r="C46" s="46" t="s">
        <v>66</v>
      </c>
      <c r="D46" s="121"/>
      <c r="E46" s="64"/>
      <c r="F46" s="29"/>
      <c r="G46" s="65"/>
      <c r="H46" s="31"/>
      <c r="I46" s="39"/>
      <c r="J46" s="52"/>
      <c r="K46" s="1"/>
      <c r="L46" s="3">
        <v>10</v>
      </c>
      <c r="M46" s="26"/>
    </row>
    <row r="47" spans="2:13" s="58" customFormat="1" ht="15.6" customHeight="1" x14ac:dyDescent="0.4">
      <c r="B47" s="97"/>
      <c r="C47" s="154"/>
      <c r="D47" s="35"/>
      <c r="E47" s="173"/>
      <c r="F47" s="160"/>
      <c r="G47" s="24"/>
      <c r="H47" s="25"/>
      <c r="I47" s="44"/>
      <c r="J47" s="50"/>
      <c r="K47" s="1"/>
      <c r="L47" s="3">
        <v>11</v>
      </c>
      <c r="M47" s="26"/>
    </row>
    <row r="48" spans="2:13" s="58" customFormat="1" ht="15.6" customHeight="1" x14ac:dyDescent="0.4">
      <c r="B48" s="27"/>
      <c r="C48" s="46"/>
      <c r="D48" s="121"/>
      <c r="E48" s="64"/>
      <c r="F48" s="29"/>
      <c r="G48" s="65"/>
      <c r="H48" s="31"/>
      <c r="I48" s="39"/>
      <c r="J48" s="52"/>
      <c r="K48" s="1"/>
      <c r="L48" s="3">
        <v>12</v>
      </c>
      <c r="M48" s="26"/>
    </row>
    <row r="49" spans="2:13" s="58" customFormat="1" ht="15.6" customHeight="1" x14ac:dyDescent="0.4">
      <c r="B49" s="20" t="s">
        <v>923</v>
      </c>
      <c r="C49" s="20"/>
      <c r="D49" s="35"/>
      <c r="E49" s="173"/>
      <c r="F49" s="160"/>
      <c r="G49" s="178"/>
      <c r="H49" s="33"/>
      <c r="I49" s="124"/>
      <c r="J49" s="55"/>
      <c r="K49" s="1"/>
      <c r="L49" s="3">
        <v>13</v>
      </c>
      <c r="M49" s="26"/>
    </row>
    <row r="50" spans="2:13" s="58" customFormat="1" ht="15.6" customHeight="1" x14ac:dyDescent="0.4">
      <c r="B50" s="27"/>
      <c r="C50" s="27"/>
      <c r="D50" s="121"/>
      <c r="E50" s="64"/>
      <c r="F50" s="29"/>
      <c r="G50" s="178"/>
      <c r="H50" s="33"/>
      <c r="I50" s="123"/>
      <c r="J50" s="55"/>
      <c r="K50" s="1"/>
      <c r="L50" s="3">
        <v>14</v>
      </c>
      <c r="M50" s="26"/>
    </row>
    <row r="51" spans="2:13" ht="15.6" customHeight="1" x14ac:dyDescent="0.4">
      <c r="B51" s="20"/>
      <c r="C51" s="20" t="s">
        <v>488</v>
      </c>
      <c r="D51" s="35" t="s">
        <v>440</v>
      </c>
      <c r="E51" s="173"/>
      <c r="F51" s="160"/>
      <c r="G51" s="24"/>
      <c r="H51" s="25"/>
      <c r="I51" s="44"/>
      <c r="J51" s="50"/>
      <c r="L51" s="3">
        <v>15</v>
      </c>
      <c r="M51" s="26"/>
    </row>
    <row r="52" spans="2:13" ht="15.6" customHeight="1" x14ac:dyDescent="0.4">
      <c r="B52" s="27"/>
      <c r="C52" s="27"/>
      <c r="D52" s="63"/>
      <c r="E52" s="64">
        <v>5</v>
      </c>
      <c r="F52" s="29" t="s">
        <v>333</v>
      </c>
      <c r="G52" s="65"/>
      <c r="H52" s="31"/>
      <c r="I52" s="39"/>
      <c r="J52" s="52"/>
      <c r="L52" s="3">
        <v>16</v>
      </c>
      <c r="M52" s="26"/>
    </row>
    <row r="53" spans="2:13" ht="15.6" customHeight="1" x14ac:dyDescent="0.4">
      <c r="B53" s="7"/>
      <c r="C53" s="20" t="s">
        <v>489</v>
      </c>
      <c r="D53" s="176" t="s">
        <v>440</v>
      </c>
      <c r="E53" s="173"/>
      <c r="F53" s="160"/>
      <c r="G53" s="24"/>
      <c r="H53" s="25"/>
      <c r="I53" s="42"/>
      <c r="J53" s="50"/>
      <c r="L53" s="3">
        <v>17</v>
      </c>
      <c r="M53" s="26"/>
    </row>
    <row r="54" spans="2:13" ht="15.6" customHeight="1" x14ac:dyDescent="0.4">
      <c r="B54" s="27"/>
      <c r="C54" s="27"/>
      <c r="D54" s="27"/>
      <c r="E54" s="64">
        <v>20</v>
      </c>
      <c r="F54" s="29" t="s">
        <v>333</v>
      </c>
      <c r="G54" s="65"/>
      <c r="H54" s="31"/>
      <c r="I54" s="39"/>
      <c r="J54" s="52"/>
      <c r="L54" s="3">
        <v>18</v>
      </c>
      <c r="M54" s="26"/>
    </row>
    <row r="55" spans="2:13" ht="15.6" customHeight="1" x14ac:dyDescent="0.4">
      <c r="B55" s="7"/>
      <c r="C55" s="20"/>
      <c r="D55" s="176" t="s">
        <v>440</v>
      </c>
      <c r="E55" s="173"/>
      <c r="F55" s="160"/>
      <c r="G55" s="24"/>
      <c r="H55" s="25"/>
      <c r="I55" s="44"/>
      <c r="J55" s="55"/>
      <c r="L55" s="3">
        <v>19</v>
      </c>
      <c r="M55" s="26"/>
    </row>
    <row r="56" spans="2:13" ht="15.6" customHeight="1" x14ac:dyDescent="0.4">
      <c r="B56" s="27"/>
      <c r="C56" s="27"/>
      <c r="D56" s="27"/>
      <c r="E56" s="64">
        <v>3</v>
      </c>
      <c r="F56" s="29" t="s">
        <v>333</v>
      </c>
      <c r="G56" s="65"/>
      <c r="H56" s="31"/>
      <c r="I56" s="39"/>
      <c r="J56" s="52"/>
      <c r="L56" s="3">
        <v>20</v>
      </c>
      <c r="M56" s="26"/>
    </row>
    <row r="57" spans="2:13" s="58" customFormat="1" ht="15.6" customHeight="1" x14ac:dyDescent="0.4">
      <c r="B57" s="21"/>
      <c r="C57" s="20"/>
      <c r="D57" s="35" t="s">
        <v>440</v>
      </c>
      <c r="E57" s="173"/>
      <c r="F57" s="160"/>
      <c r="G57" s="24"/>
      <c r="H57" s="25"/>
      <c r="I57" s="44"/>
      <c r="J57" s="55"/>
      <c r="K57" s="1"/>
      <c r="L57" s="3">
        <v>21</v>
      </c>
      <c r="M57" s="26"/>
    </row>
    <row r="58" spans="2:13" s="58" customFormat="1" ht="15.6" customHeight="1" x14ac:dyDescent="0.4">
      <c r="B58" s="21"/>
      <c r="C58" s="27"/>
      <c r="D58" s="121"/>
      <c r="E58" s="64">
        <v>20</v>
      </c>
      <c r="F58" s="29" t="s">
        <v>333</v>
      </c>
      <c r="G58" s="65"/>
      <c r="H58" s="31"/>
      <c r="I58" s="39"/>
      <c r="J58" s="52"/>
      <c r="K58" s="1"/>
      <c r="L58" s="3">
        <v>22</v>
      </c>
      <c r="M58" s="26"/>
    </row>
    <row r="59" spans="2:13" s="58" customFormat="1" ht="15.6" customHeight="1" x14ac:dyDescent="0.4">
      <c r="B59" s="97"/>
      <c r="C59" s="20"/>
      <c r="D59" s="35" t="s">
        <v>440</v>
      </c>
      <c r="E59" s="173"/>
      <c r="F59" s="160"/>
      <c r="G59" s="24"/>
      <c r="H59" s="25"/>
      <c r="I59" s="85"/>
      <c r="J59" s="55"/>
      <c r="K59" s="1"/>
      <c r="L59" s="3">
        <v>23</v>
      </c>
      <c r="M59" s="26"/>
    </row>
    <row r="60" spans="2:13" s="58" customFormat="1" ht="15.6" customHeight="1" x14ac:dyDescent="0.4">
      <c r="B60" s="27"/>
      <c r="C60" s="27"/>
      <c r="D60" s="121"/>
      <c r="E60" s="64">
        <v>10</v>
      </c>
      <c r="F60" s="29" t="s">
        <v>333</v>
      </c>
      <c r="G60" s="65"/>
      <c r="H60" s="31"/>
      <c r="I60" s="39"/>
      <c r="J60" s="55"/>
      <c r="K60" s="1"/>
      <c r="L60" s="3">
        <v>24</v>
      </c>
      <c r="M60" s="26"/>
    </row>
    <row r="61" spans="2:13" s="58" customFormat="1" ht="15.6" customHeight="1" x14ac:dyDescent="0.4">
      <c r="B61" s="97"/>
      <c r="C61" s="20"/>
      <c r="D61" s="35" t="s">
        <v>440</v>
      </c>
      <c r="E61" s="173"/>
      <c r="F61" s="160"/>
      <c r="G61" s="24"/>
      <c r="H61" s="25"/>
      <c r="I61" s="44"/>
      <c r="J61" s="50"/>
      <c r="K61" s="1"/>
      <c r="L61" s="3">
        <v>25</v>
      </c>
      <c r="M61" s="26"/>
    </row>
    <row r="62" spans="2:13" s="58" customFormat="1" ht="15.6" customHeight="1" x14ac:dyDescent="0.4">
      <c r="B62" s="128"/>
      <c r="C62" s="27"/>
      <c r="D62" s="121"/>
      <c r="E62" s="64">
        <v>10</v>
      </c>
      <c r="F62" s="29" t="s">
        <v>333</v>
      </c>
      <c r="G62" s="65"/>
      <c r="H62" s="31"/>
      <c r="I62" s="39"/>
      <c r="J62" s="52"/>
      <c r="K62" s="1"/>
      <c r="L62" s="3">
        <v>26</v>
      </c>
      <c r="M62" s="26"/>
    </row>
    <row r="63" spans="2:13" ht="15.6" customHeight="1" x14ac:dyDescent="0.4">
      <c r="B63" s="7"/>
      <c r="C63" s="20" t="s">
        <v>490</v>
      </c>
      <c r="D63" s="35" t="s">
        <v>441</v>
      </c>
      <c r="E63" s="173"/>
      <c r="F63" s="160"/>
      <c r="G63" s="24"/>
      <c r="H63" s="25"/>
      <c r="I63" s="44"/>
      <c r="J63" s="55"/>
      <c r="L63" s="3">
        <v>27</v>
      </c>
      <c r="M63" s="26"/>
    </row>
    <row r="64" spans="2:13" s="58" customFormat="1" ht="15.6" customHeight="1" x14ac:dyDescent="0.4">
      <c r="B64" s="214"/>
      <c r="C64" s="27"/>
      <c r="D64" s="63" t="s">
        <v>442</v>
      </c>
      <c r="E64" s="64">
        <v>10</v>
      </c>
      <c r="F64" s="29" t="s">
        <v>333</v>
      </c>
      <c r="G64" s="65"/>
      <c r="H64" s="31"/>
      <c r="I64" s="39"/>
      <c r="J64" s="83"/>
      <c r="K64" s="1"/>
      <c r="L64" s="3">
        <v>28</v>
      </c>
      <c r="M64" s="26"/>
    </row>
    <row r="65" spans="2:14" s="58" customFormat="1" ht="15.6" customHeight="1" x14ac:dyDescent="0.4">
      <c r="B65" s="97"/>
      <c r="C65" s="20" t="s">
        <v>491</v>
      </c>
      <c r="D65" s="35" t="s">
        <v>440</v>
      </c>
      <c r="E65" s="173"/>
      <c r="F65" s="160"/>
      <c r="G65" s="24"/>
      <c r="H65" s="25"/>
      <c r="I65" s="42"/>
      <c r="J65" s="50"/>
      <c r="K65" s="1"/>
      <c r="L65" s="3">
        <v>29</v>
      </c>
      <c r="M65" s="26"/>
    </row>
    <row r="66" spans="2:14" s="58" customFormat="1" ht="15.6" customHeight="1" x14ac:dyDescent="0.4">
      <c r="B66" s="128"/>
      <c r="C66" s="27"/>
      <c r="D66" s="121"/>
      <c r="E66" s="64">
        <v>10</v>
      </c>
      <c r="F66" s="29" t="s">
        <v>333</v>
      </c>
      <c r="G66" s="65"/>
      <c r="H66" s="31"/>
      <c r="I66" s="39"/>
      <c r="J66" s="52"/>
      <c r="K66" s="1"/>
      <c r="L66" s="3">
        <v>30</v>
      </c>
      <c r="M66" s="26"/>
    </row>
    <row r="67" spans="2:14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4" ht="24.75" customHeight="1" x14ac:dyDescent="0.4">
      <c r="B68" s="228" t="s">
        <v>740</v>
      </c>
      <c r="C68" s="8"/>
      <c r="D68" s="8"/>
      <c r="E68" s="9"/>
      <c r="F68" s="10"/>
      <c r="G68" s="10"/>
      <c r="H68" s="10"/>
      <c r="I68" s="10"/>
      <c r="J68" s="13"/>
      <c r="L68" s="3"/>
      <c r="M68" s="26"/>
    </row>
    <row r="69" spans="2:14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4" ht="15.6" customHeight="1" x14ac:dyDescent="0.4">
      <c r="B70" s="7"/>
      <c r="C70" s="79" t="s">
        <v>492</v>
      </c>
      <c r="D70" s="35"/>
      <c r="E70" s="173"/>
      <c r="F70" s="160"/>
      <c r="G70" s="24"/>
      <c r="H70" s="25"/>
      <c r="I70" s="47"/>
      <c r="J70" s="50"/>
      <c r="L70" s="3">
        <v>1</v>
      </c>
      <c r="M70" s="26"/>
    </row>
    <row r="71" spans="2:14" ht="15.6" customHeight="1" x14ac:dyDescent="0.4">
      <c r="B71" s="27"/>
      <c r="C71" s="38"/>
      <c r="D71" s="63"/>
      <c r="E71" s="64">
        <v>20</v>
      </c>
      <c r="F71" s="29" t="s">
        <v>333</v>
      </c>
      <c r="G71" s="65"/>
      <c r="H71" s="31"/>
      <c r="I71" s="39"/>
      <c r="J71" s="52"/>
      <c r="L71" s="3">
        <v>2</v>
      </c>
      <c r="M71" s="26"/>
    </row>
    <row r="72" spans="2:14" ht="15.6" customHeight="1" x14ac:dyDescent="0.4">
      <c r="B72" s="35"/>
      <c r="C72" s="154"/>
      <c r="D72" s="176"/>
      <c r="E72" s="173"/>
      <c r="F72" s="160"/>
      <c r="G72" s="24"/>
      <c r="H72" s="25"/>
      <c r="I72" s="47"/>
      <c r="J72" s="50"/>
      <c r="L72" s="3">
        <v>3</v>
      </c>
      <c r="M72" s="26"/>
      <c r="N72" s="235">
        <f>SUM(E59:E71)</f>
        <v>60</v>
      </c>
    </row>
    <row r="73" spans="2:14" s="58" customFormat="1" ht="15.6" customHeight="1" x14ac:dyDescent="0.4">
      <c r="B73" s="27"/>
      <c r="C73" s="46" t="s">
        <v>66</v>
      </c>
      <c r="D73" s="27"/>
      <c r="E73" s="64"/>
      <c r="F73" s="29"/>
      <c r="G73" s="65"/>
      <c r="H73" s="31"/>
      <c r="I73" s="39"/>
      <c r="J73" s="52"/>
      <c r="K73" s="1"/>
      <c r="L73" s="3">
        <v>4</v>
      </c>
      <c r="M73" s="26"/>
    </row>
    <row r="74" spans="2:14" ht="15.6" customHeight="1" x14ac:dyDescent="0.4">
      <c r="B74" s="97"/>
      <c r="C74" s="20"/>
      <c r="D74" s="176"/>
      <c r="E74" s="173"/>
      <c r="F74" s="160"/>
      <c r="G74" s="24"/>
      <c r="H74" s="25"/>
      <c r="I74" s="47"/>
      <c r="J74" s="50"/>
      <c r="L74" s="3">
        <v>5</v>
      </c>
      <c r="M74" s="26"/>
    </row>
    <row r="75" spans="2:14" s="58" customFormat="1" ht="15.6" customHeight="1" x14ac:dyDescent="0.4">
      <c r="B75" s="69"/>
      <c r="C75" s="27"/>
      <c r="D75" s="27"/>
      <c r="E75" s="64"/>
      <c r="F75" s="29"/>
      <c r="G75" s="65"/>
      <c r="H75" s="31"/>
      <c r="I75" s="39"/>
      <c r="J75" s="52"/>
      <c r="K75" s="1"/>
      <c r="L75" s="3">
        <v>6</v>
      </c>
      <c r="M75" s="26"/>
    </row>
    <row r="76" spans="2:14" s="58" customFormat="1" ht="15.6" customHeight="1" x14ac:dyDescent="0.4">
      <c r="B76" s="86" t="s">
        <v>145</v>
      </c>
      <c r="C76" s="35"/>
      <c r="D76" s="35"/>
      <c r="E76" s="173"/>
      <c r="F76" s="23"/>
      <c r="G76" s="24"/>
      <c r="H76" s="25"/>
      <c r="I76" s="44"/>
      <c r="J76" s="55"/>
      <c r="K76" s="1"/>
      <c r="L76" s="3">
        <v>7</v>
      </c>
      <c r="M76" s="26"/>
    </row>
    <row r="77" spans="2:14" s="58" customFormat="1" ht="15.6" customHeight="1" x14ac:dyDescent="0.4">
      <c r="B77" s="27"/>
      <c r="C77" s="63"/>
      <c r="D77" s="63"/>
      <c r="E77" s="64">
        <v>1</v>
      </c>
      <c r="F77" s="131" t="s">
        <v>172</v>
      </c>
      <c r="G77" s="65"/>
      <c r="H77" s="31"/>
      <c r="I77" s="44"/>
      <c r="J77" s="55"/>
      <c r="K77" s="1"/>
      <c r="L77" s="3">
        <v>8</v>
      </c>
      <c r="M77" s="26"/>
    </row>
    <row r="78" spans="2:14" ht="15.6" customHeight="1" x14ac:dyDescent="0.4">
      <c r="B78" s="86"/>
      <c r="C78" s="35" t="s">
        <v>500</v>
      </c>
      <c r="D78" s="35"/>
      <c r="E78" s="173"/>
      <c r="F78" s="23"/>
      <c r="G78" s="24"/>
      <c r="H78" s="25"/>
      <c r="I78" s="47"/>
      <c r="J78" s="50"/>
      <c r="L78" s="3">
        <v>9</v>
      </c>
      <c r="M78" s="26"/>
    </row>
    <row r="79" spans="2:14" s="58" customFormat="1" ht="15.6" customHeight="1" x14ac:dyDescent="0.4">
      <c r="B79" s="27"/>
      <c r="C79" s="63"/>
      <c r="D79" s="63"/>
      <c r="E79" s="64">
        <v>1</v>
      </c>
      <c r="F79" s="29" t="s">
        <v>172</v>
      </c>
      <c r="G79" s="65"/>
      <c r="H79" s="31"/>
      <c r="I79" s="39"/>
      <c r="J79" s="52"/>
      <c r="K79" s="1"/>
      <c r="L79" s="3">
        <v>10</v>
      </c>
      <c r="M79" s="26"/>
    </row>
    <row r="80" spans="2:14" s="58" customFormat="1" ht="15.6" customHeight="1" x14ac:dyDescent="0.4">
      <c r="B80" s="86"/>
      <c r="C80" s="35" t="s">
        <v>501</v>
      </c>
      <c r="D80" s="35"/>
      <c r="E80" s="173"/>
      <c r="F80" s="23"/>
      <c r="G80" s="24"/>
      <c r="H80" s="25"/>
      <c r="I80" s="44"/>
      <c r="J80" s="50"/>
      <c r="K80" s="1"/>
      <c r="L80" s="3">
        <v>11</v>
      </c>
      <c r="M80" s="26"/>
    </row>
    <row r="81" spans="2:13" s="58" customFormat="1" ht="15.6" customHeight="1" x14ac:dyDescent="0.4">
      <c r="B81" s="27"/>
      <c r="C81" s="63"/>
      <c r="D81" s="63" t="s">
        <v>606</v>
      </c>
      <c r="E81" s="64">
        <v>1</v>
      </c>
      <c r="F81" s="29" t="s">
        <v>172</v>
      </c>
      <c r="G81" s="65"/>
      <c r="H81" s="31"/>
      <c r="I81" s="39"/>
      <c r="J81" s="52"/>
      <c r="K81" s="1"/>
      <c r="L81" s="3">
        <v>12</v>
      </c>
      <c r="M81" s="26"/>
    </row>
    <row r="82" spans="2:13" ht="15.6" customHeight="1" x14ac:dyDescent="0.4">
      <c r="B82" s="86"/>
      <c r="C82" s="79" t="s">
        <v>502</v>
      </c>
      <c r="D82" s="79"/>
      <c r="E82" s="173"/>
      <c r="F82" s="23"/>
      <c r="G82" s="94"/>
      <c r="H82" s="25"/>
      <c r="I82" s="42"/>
      <c r="J82" s="50"/>
      <c r="L82" s="3">
        <v>13</v>
      </c>
      <c r="M82" s="26"/>
    </row>
    <row r="83" spans="2:13" ht="15.6" customHeight="1" x14ac:dyDescent="0.4">
      <c r="B83" s="27"/>
      <c r="C83" s="63"/>
      <c r="D83" s="63"/>
      <c r="E83" s="64">
        <v>1</v>
      </c>
      <c r="F83" s="131" t="s">
        <v>172</v>
      </c>
      <c r="G83" s="65"/>
      <c r="H83" s="31"/>
      <c r="I83" s="100"/>
      <c r="J83" s="83"/>
      <c r="L83" s="3">
        <v>14</v>
      </c>
      <c r="M83" s="26"/>
    </row>
    <row r="84" spans="2:13" ht="15.6" customHeight="1" x14ac:dyDescent="0.4">
      <c r="B84" s="35"/>
      <c r="C84" s="79" t="s">
        <v>503</v>
      </c>
      <c r="D84" s="79"/>
      <c r="E84" s="173"/>
      <c r="F84" s="23"/>
      <c r="G84" s="66"/>
      <c r="H84" s="25"/>
      <c r="I84" s="42"/>
      <c r="J84" s="50"/>
      <c r="L84" s="3">
        <v>15</v>
      </c>
      <c r="M84" s="26"/>
    </row>
    <row r="85" spans="2:13" ht="15.6" customHeight="1" x14ac:dyDescent="0.4">
      <c r="B85" s="27"/>
      <c r="C85" s="63"/>
      <c r="D85" s="63"/>
      <c r="E85" s="64">
        <v>1</v>
      </c>
      <c r="F85" s="29" t="s">
        <v>172</v>
      </c>
      <c r="G85" s="65"/>
      <c r="H85" s="31"/>
      <c r="I85" s="39"/>
      <c r="J85" s="52"/>
      <c r="L85" s="3">
        <v>16</v>
      </c>
      <c r="M85" s="26"/>
    </row>
    <row r="86" spans="2:13" ht="15.6" customHeight="1" x14ac:dyDescent="0.4">
      <c r="B86" s="7"/>
      <c r="C86" s="154" t="s">
        <v>504</v>
      </c>
      <c r="D86" s="35"/>
      <c r="E86" s="173"/>
      <c r="F86" s="23"/>
      <c r="G86" s="94"/>
      <c r="H86" s="25"/>
      <c r="I86" s="42"/>
      <c r="J86" s="50"/>
      <c r="L86" s="3">
        <v>17</v>
      </c>
      <c r="M86" s="26"/>
    </row>
    <row r="87" spans="2:13" ht="15.6" customHeight="1" x14ac:dyDescent="0.4">
      <c r="B87" s="214"/>
      <c r="C87" s="46"/>
      <c r="D87" s="63"/>
      <c r="E87" s="64">
        <v>1</v>
      </c>
      <c r="F87" s="29" t="s">
        <v>172</v>
      </c>
      <c r="G87" s="65"/>
      <c r="H87" s="31"/>
      <c r="I87" s="100"/>
      <c r="J87" s="83"/>
      <c r="L87" s="3">
        <v>18</v>
      </c>
      <c r="M87" s="26"/>
    </row>
    <row r="88" spans="2:13" s="58" customFormat="1" ht="15.6" customHeight="1" x14ac:dyDescent="0.4">
      <c r="B88" s="97"/>
      <c r="C88" s="79" t="s">
        <v>173</v>
      </c>
      <c r="D88" s="79"/>
      <c r="E88" s="61"/>
      <c r="F88" s="23"/>
      <c r="G88" s="66"/>
      <c r="H88" s="25"/>
      <c r="I88" s="42"/>
      <c r="J88" s="50"/>
      <c r="K88" s="1"/>
      <c r="L88" s="3">
        <v>19</v>
      </c>
      <c r="M88" s="26"/>
    </row>
    <row r="89" spans="2:13" s="58" customFormat="1" ht="15.6" customHeight="1" x14ac:dyDescent="0.4">
      <c r="B89" s="128"/>
      <c r="C89" s="63"/>
      <c r="D89" s="63"/>
      <c r="E89" s="64">
        <v>1</v>
      </c>
      <c r="F89" s="29" t="s">
        <v>172</v>
      </c>
      <c r="G89" s="65"/>
      <c r="H89" s="31"/>
      <c r="I89" s="39"/>
      <c r="J89" s="52"/>
      <c r="K89" s="1"/>
      <c r="L89" s="3">
        <v>20</v>
      </c>
      <c r="M89" s="26"/>
    </row>
    <row r="90" spans="2:13" s="58" customFormat="1" ht="15.6" customHeight="1" x14ac:dyDescent="0.4">
      <c r="B90" s="86"/>
      <c r="C90" s="79" t="s">
        <v>173</v>
      </c>
      <c r="D90" s="79" t="s">
        <v>505</v>
      </c>
      <c r="E90" s="61"/>
      <c r="F90" s="23"/>
      <c r="G90" s="178"/>
      <c r="H90" s="33"/>
      <c r="I90" s="44"/>
      <c r="J90" s="55"/>
      <c r="K90" s="1"/>
      <c r="L90" s="3">
        <v>21</v>
      </c>
      <c r="M90" s="26"/>
    </row>
    <row r="91" spans="2:13" s="58" customFormat="1" ht="15.6" customHeight="1" x14ac:dyDescent="0.4">
      <c r="B91" s="27"/>
      <c r="C91" s="63"/>
      <c r="D91" s="63"/>
      <c r="E91" s="64">
        <v>1</v>
      </c>
      <c r="F91" s="29" t="s">
        <v>172</v>
      </c>
      <c r="G91" s="65"/>
      <c r="H91" s="31"/>
      <c r="I91" s="39"/>
      <c r="J91" s="52"/>
      <c r="K91" s="1"/>
      <c r="L91" s="3">
        <v>22</v>
      </c>
      <c r="M91" s="26"/>
    </row>
    <row r="92" spans="2:13" s="58" customFormat="1" ht="15.6" customHeight="1" x14ac:dyDescent="0.4">
      <c r="B92" s="86"/>
      <c r="C92" s="154"/>
      <c r="D92" s="79"/>
      <c r="E92" s="71"/>
      <c r="F92" s="160"/>
      <c r="G92" s="35"/>
      <c r="H92" s="25"/>
      <c r="I92" s="42"/>
      <c r="J92" s="80"/>
      <c r="K92" s="1"/>
      <c r="L92" s="3">
        <v>23</v>
      </c>
      <c r="M92" s="26"/>
    </row>
    <row r="93" spans="2:13" s="58" customFormat="1" ht="15.6" customHeight="1" x14ac:dyDescent="0.4">
      <c r="B93" s="27"/>
      <c r="C93" s="46" t="s">
        <v>66</v>
      </c>
      <c r="D93" s="63"/>
      <c r="E93" s="64"/>
      <c r="F93" s="29"/>
      <c r="G93" s="95"/>
      <c r="H93" s="31"/>
      <c r="I93" s="39"/>
      <c r="J93" s="83"/>
      <c r="K93" s="1"/>
      <c r="L93" s="3">
        <v>24</v>
      </c>
      <c r="M93" s="26"/>
    </row>
    <row r="94" spans="2:13" ht="15.6" customHeight="1" x14ac:dyDescent="0.4">
      <c r="B94" s="86"/>
      <c r="C94" s="79"/>
      <c r="D94" s="79"/>
      <c r="E94" s="61"/>
      <c r="F94" s="23"/>
      <c r="G94" s="35"/>
      <c r="H94" s="25"/>
      <c r="I94" s="42"/>
      <c r="J94" s="43"/>
      <c r="L94" s="3">
        <v>25</v>
      </c>
      <c r="M94" s="26"/>
    </row>
    <row r="95" spans="2:13" s="58" customFormat="1" ht="15.6" customHeight="1" x14ac:dyDescent="0.4">
      <c r="B95" s="27"/>
      <c r="C95" s="75"/>
      <c r="D95" s="63"/>
      <c r="E95" s="64"/>
      <c r="F95" s="29"/>
      <c r="G95" s="95"/>
      <c r="H95" s="31"/>
      <c r="I95" s="39"/>
      <c r="J95" s="40"/>
      <c r="K95" s="1"/>
      <c r="L95" s="3">
        <v>26</v>
      </c>
      <c r="M95" s="26"/>
    </row>
    <row r="96" spans="2:13" s="58" customFormat="1" ht="15.6" customHeight="1" x14ac:dyDescent="0.4">
      <c r="B96" s="86" t="s">
        <v>506</v>
      </c>
      <c r="C96" s="79" t="s">
        <v>507</v>
      </c>
      <c r="D96" s="79" t="s">
        <v>508</v>
      </c>
      <c r="E96" s="61"/>
      <c r="F96" s="23"/>
      <c r="G96" s="94"/>
      <c r="H96" s="25"/>
      <c r="I96" s="85"/>
      <c r="J96" s="43"/>
      <c r="K96" s="1"/>
      <c r="L96" s="3">
        <v>27</v>
      </c>
      <c r="M96" s="26"/>
    </row>
    <row r="97" spans="2:14" s="58" customFormat="1" ht="15.6" customHeight="1" x14ac:dyDescent="0.4">
      <c r="B97" s="27"/>
      <c r="C97" s="75"/>
      <c r="D97" s="63" t="s">
        <v>509</v>
      </c>
      <c r="E97" s="64">
        <v>12</v>
      </c>
      <c r="F97" s="29" t="s">
        <v>510</v>
      </c>
      <c r="G97" s="95"/>
      <c r="H97" s="31"/>
      <c r="I97" s="39"/>
      <c r="J97" s="40"/>
      <c r="K97" s="1"/>
      <c r="L97" s="3">
        <v>28</v>
      </c>
      <c r="M97" s="26"/>
    </row>
    <row r="98" spans="2:14" s="58" customFormat="1" ht="15.6" customHeight="1" x14ac:dyDescent="0.4">
      <c r="B98" s="86"/>
      <c r="C98" s="233" t="s">
        <v>511</v>
      </c>
      <c r="D98" s="238" t="s">
        <v>512</v>
      </c>
      <c r="E98" s="61"/>
      <c r="F98" s="23"/>
      <c r="G98" s="24"/>
      <c r="H98" s="25"/>
      <c r="I98" s="124"/>
      <c r="J98" s="50"/>
      <c r="K98" s="1"/>
      <c r="L98" s="3">
        <v>29</v>
      </c>
      <c r="M98" s="26"/>
    </row>
    <row r="99" spans="2:14" s="58" customFormat="1" ht="15.6" customHeight="1" x14ac:dyDescent="0.4">
      <c r="B99" s="27"/>
      <c r="C99" s="75"/>
      <c r="D99" s="121" t="s">
        <v>513</v>
      </c>
      <c r="E99" s="64">
        <v>50</v>
      </c>
      <c r="F99" s="29" t="s">
        <v>514</v>
      </c>
      <c r="G99" s="65"/>
      <c r="H99" s="31"/>
      <c r="I99" s="123"/>
      <c r="J99" s="52"/>
      <c r="K99" s="1"/>
      <c r="L99" s="3">
        <v>30</v>
      </c>
      <c r="M99" s="26"/>
    </row>
    <row r="100" spans="2:14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4" ht="24.75" customHeight="1" x14ac:dyDescent="0.4">
      <c r="B101" s="228" t="s">
        <v>740</v>
      </c>
      <c r="C101" s="8"/>
      <c r="D101" s="8"/>
      <c r="E101" s="9"/>
      <c r="F101" s="10"/>
      <c r="G101" s="10"/>
      <c r="H101" s="10"/>
      <c r="I101" s="10"/>
      <c r="J101" s="13"/>
      <c r="L101" s="3"/>
      <c r="M101" s="26"/>
    </row>
    <row r="102" spans="2:14" s="3" customFormat="1" ht="24" customHeight="1" x14ac:dyDescent="0.4">
      <c r="B102" s="14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4" ht="15.6" customHeight="1" x14ac:dyDescent="0.4">
      <c r="B103" s="86"/>
      <c r="C103" s="154"/>
      <c r="D103" s="79"/>
      <c r="E103" s="61"/>
      <c r="F103" s="23"/>
      <c r="G103" s="24"/>
      <c r="H103" s="25"/>
      <c r="I103" s="47"/>
      <c r="J103" s="50"/>
      <c r="L103" s="3">
        <v>1</v>
      </c>
      <c r="M103" s="26"/>
    </row>
    <row r="104" spans="2:14" ht="15.6" customHeight="1" x14ac:dyDescent="0.4">
      <c r="B104" s="27"/>
      <c r="C104" s="46" t="s">
        <v>66</v>
      </c>
      <c r="D104" s="63"/>
      <c r="E104" s="64"/>
      <c r="F104" s="29"/>
      <c r="G104" s="65"/>
      <c r="H104" s="31"/>
      <c r="I104" s="39"/>
      <c r="J104" s="52"/>
      <c r="L104" s="3">
        <v>2</v>
      </c>
      <c r="M104" s="26"/>
    </row>
    <row r="105" spans="2:14" ht="15.6" customHeight="1" x14ac:dyDescent="0.4">
      <c r="B105" s="21"/>
      <c r="C105" s="233"/>
      <c r="D105" s="238"/>
      <c r="E105" s="61"/>
      <c r="F105" s="23"/>
      <c r="G105" s="24"/>
      <c r="H105" s="25"/>
      <c r="I105" s="47"/>
      <c r="J105" s="50"/>
      <c r="L105" s="3">
        <v>3</v>
      </c>
      <c r="M105" s="26"/>
      <c r="N105" s="235">
        <f>SUM(E92:E104)</f>
        <v>62</v>
      </c>
    </row>
    <row r="106" spans="2:14" s="58" customFormat="1" ht="15.6" customHeight="1" x14ac:dyDescent="0.4">
      <c r="B106" s="21"/>
      <c r="C106" s="75"/>
      <c r="D106" s="121"/>
      <c r="E106" s="64"/>
      <c r="F106" s="29"/>
      <c r="G106" s="65"/>
      <c r="H106" s="31"/>
      <c r="I106" s="39"/>
      <c r="J106" s="52"/>
      <c r="K106" s="1"/>
      <c r="L106" s="3">
        <v>4</v>
      </c>
      <c r="M106" s="26"/>
    </row>
    <row r="107" spans="2:14" ht="15.6" customHeight="1" x14ac:dyDescent="0.4">
      <c r="B107" s="7" t="s">
        <v>147</v>
      </c>
      <c r="C107" s="154"/>
      <c r="D107" s="239"/>
      <c r="E107" s="61"/>
      <c r="F107" s="23"/>
      <c r="G107" s="24"/>
      <c r="H107" s="25"/>
      <c r="I107" s="47"/>
      <c r="J107" s="50"/>
      <c r="L107" s="3">
        <v>5</v>
      </c>
      <c r="M107" s="26"/>
    </row>
    <row r="108" spans="2:14" s="58" customFormat="1" ht="15.6" customHeight="1" x14ac:dyDescent="0.4">
      <c r="B108" s="27"/>
      <c r="C108" s="46"/>
      <c r="D108" s="63"/>
      <c r="E108" s="64"/>
      <c r="F108" s="29"/>
      <c r="G108" s="65"/>
      <c r="H108" s="31"/>
      <c r="I108" s="39"/>
      <c r="J108" s="52"/>
      <c r="K108" s="1"/>
      <c r="L108" s="3">
        <v>6</v>
      </c>
      <c r="M108" s="26"/>
    </row>
    <row r="109" spans="2:14" s="58" customFormat="1" ht="15.6" customHeight="1" x14ac:dyDescent="0.4">
      <c r="B109" s="7"/>
      <c r="C109" s="20" t="s">
        <v>515</v>
      </c>
      <c r="D109" s="176" t="s">
        <v>516</v>
      </c>
      <c r="E109" s="173"/>
      <c r="F109" s="23"/>
      <c r="G109" s="24"/>
      <c r="H109" s="25"/>
      <c r="I109" s="44"/>
      <c r="J109" s="55"/>
      <c r="K109" s="1"/>
      <c r="L109" s="3">
        <v>7</v>
      </c>
      <c r="M109" s="26"/>
    </row>
    <row r="110" spans="2:14" s="58" customFormat="1" ht="15.6" customHeight="1" x14ac:dyDescent="0.4">
      <c r="B110" s="27"/>
      <c r="C110" s="27"/>
      <c r="D110" s="27"/>
      <c r="E110" s="64">
        <v>4</v>
      </c>
      <c r="F110" s="131" t="s">
        <v>518</v>
      </c>
      <c r="G110" s="65"/>
      <c r="H110" s="31"/>
      <c r="I110" s="44"/>
      <c r="J110" s="55"/>
      <c r="K110" s="1"/>
      <c r="L110" s="3">
        <v>8</v>
      </c>
      <c r="M110" s="26"/>
    </row>
    <row r="111" spans="2:14" ht="15.6" customHeight="1" x14ac:dyDescent="0.4">
      <c r="B111" s="7"/>
      <c r="C111" s="20" t="s">
        <v>519</v>
      </c>
      <c r="D111" s="176" t="s">
        <v>520</v>
      </c>
      <c r="E111" s="173"/>
      <c r="F111" s="23"/>
      <c r="G111" s="24"/>
      <c r="H111" s="25"/>
      <c r="I111" s="47"/>
      <c r="J111" s="50"/>
      <c r="L111" s="3">
        <v>9</v>
      </c>
      <c r="M111" s="26"/>
    </row>
    <row r="112" spans="2:14" s="58" customFormat="1" ht="15.6" customHeight="1" x14ac:dyDescent="0.4">
      <c r="B112" s="27"/>
      <c r="C112" s="27"/>
      <c r="D112" s="27"/>
      <c r="E112" s="64">
        <v>4</v>
      </c>
      <c r="F112" s="131" t="s">
        <v>518</v>
      </c>
      <c r="G112" s="65"/>
      <c r="H112" s="31"/>
      <c r="I112" s="39"/>
      <c r="J112" s="52"/>
      <c r="K112" s="1"/>
      <c r="L112" s="3">
        <v>10</v>
      </c>
      <c r="M112" s="26"/>
    </row>
    <row r="113" spans="2:13" s="58" customFormat="1" ht="15.6" customHeight="1" x14ac:dyDescent="0.4">
      <c r="B113" s="7"/>
      <c r="C113" s="20" t="s">
        <v>521</v>
      </c>
      <c r="D113" s="20" t="s">
        <v>522</v>
      </c>
      <c r="E113" s="173"/>
      <c r="F113" s="23"/>
      <c r="G113" s="24"/>
      <c r="H113" s="25"/>
      <c r="I113" s="44"/>
      <c r="J113" s="50"/>
      <c r="K113" s="1"/>
      <c r="L113" s="3">
        <v>11</v>
      </c>
      <c r="M113" s="26"/>
    </row>
    <row r="114" spans="2:13" s="58" customFormat="1" ht="15.6" customHeight="1" x14ac:dyDescent="0.4">
      <c r="B114" s="27"/>
      <c r="C114" s="27"/>
      <c r="D114" s="27"/>
      <c r="E114" s="64">
        <v>4</v>
      </c>
      <c r="F114" s="131" t="s">
        <v>518</v>
      </c>
      <c r="G114" s="65"/>
      <c r="H114" s="31"/>
      <c r="I114" s="39"/>
      <c r="J114" s="52"/>
      <c r="K114" s="1"/>
      <c r="L114" s="3">
        <v>12</v>
      </c>
      <c r="M114" s="26"/>
    </row>
    <row r="115" spans="2:13" ht="15.6" customHeight="1" x14ac:dyDescent="0.4">
      <c r="B115" s="7"/>
      <c r="C115" s="20" t="s">
        <v>521</v>
      </c>
      <c r="D115" s="20" t="s">
        <v>523</v>
      </c>
      <c r="E115" s="173"/>
      <c r="F115" s="23"/>
      <c r="G115" s="94"/>
      <c r="H115" s="25"/>
      <c r="I115" s="42"/>
      <c r="J115" s="50"/>
      <c r="L115" s="3">
        <v>13</v>
      </c>
      <c r="M115" s="26"/>
    </row>
    <row r="116" spans="2:13" ht="15.6" customHeight="1" x14ac:dyDescent="0.4">
      <c r="B116" s="27"/>
      <c r="C116" s="27"/>
      <c r="D116" s="27" t="s">
        <v>517</v>
      </c>
      <c r="E116" s="64">
        <v>4</v>
      </c>
      <c r="F116" s="131" t="s">
        <v>518</v>
      </c>
      <c r="G116" s="65"/>
      <c r="H116" s="31"/>
      <c r="I116" s="100"/>
      <c r="J116" s="83"/>
      <c r="L116" s="3">
        <v>14</v>
      </c>
      <c r="M116" s="26"/>
    </row>
    <row r="117" spans="2:13" ht="15.6" customHeight="1" x14ac:dyDescent="0.4">
      <c r="B117" s="86"/>
      <c r="C117" s="20"/>
      <c r="D117" s="35"/>
      <c r="E117" s="173"/>
      <c r="F117" s="23"/>
      <c r="G117" s="66"/>
      <c r="H117" s="25"/>
      <c r="I117" s="42"/>
      <c r="J117" s="50"/>
      <c r="L117" s="3">
        <v>15</v>
      </c>
      <c r="M117" s="26"/>
    </row>
    <row r="118" spans="2:13" ht="15.6" customHeight="1" x14ac:dyDescent="0.4">
      <c r="B118" s="27"/>
      <c r="C118" s="46" t="s">
        <v>499</v>
      </c>
      <c r="D118" s="69"/>
      <c r="E118" s="64"/>
      <c r="F118" s="131"/>
      <c r="G118" s="65"/>
      <c r="H118" s="31"/>
      <c r="I118" s="39"/>
      <c r="J118" s="52"/>
      <c r="L118" s="3">
        <v>16</v>
      </c>
      <c r="M118" s="26"/>
    </row>
    <row r="119" spans="2:13" ht="15.6" customHeight="1" x14ac:dyDescent="0.4">
      <c r="B119" s="7"/>
      <c r="C119" s="20"/>
      <c r="D119" s="20"/>
      <c r="E119" s="173"/>
      <c r="F119" s="23"/>
      <c r="G119" s="94"/>
      <c r="H119" s="25"/>
      <c r="I119" s="42"/>
      <c r="J119" s="50"/>
      <c r="L119" s="3">
        <v>17</v>
      </c>
      <c r="M119" s="26"/>
    </row>
    <row r="120" spans="2:13" ht="15.6" customHeight="1" x14ac:dyDescent="0.4">
      <c r="B120" s="27"/>
      <c r="C120" s="27"/>
      <c r="D120" s="27"/>
      <c r="E120" s="64"/>
      <c r="F120" s="131"/>
      <c r="G120" s="65"/>
      <c r="H120" s="31"/>
      <c r="I120" s="100"/>
      <c r="J120" s="83"/>
      <c r="L120" s="3">
        <v>18</v>
      </c>
      <c r="M120" s="26"/>
    </row>
    <row r="121" spans="2:13" s="58" customFormat="1" ht="15.6" customHeight="1" x14ac:dyDescent="0.4">
      <c r="B121" s="7"/>
      <c r="C121" s="20"/>
      <c r="D121" s="35"/>
      <c r="E121" s="173"/>
      <c r="F121" s="23"/>
      <c r="G121" s="66"/>
      <c r="H121" s="25"/>
      <c r="I121" s="42"/>
      <c r="J121" s="50"/>
      <c r="K121" s="1"/>
      <c r="L121" s="3">
        <v>19</v>
      </c>
      <c r="M121" s="26"/>
    </row>
    <row r="122" spans="2:13" s="58" customFormat="1" ht="15.6" customHeight="1" x14ac:dyDescent="0.4">
      <c r="B122" s="27"/>
      <c r="C122" s="46"/>
      <c r="D122" s="69"/>
      <c r="E122" s="64"/>
      <c r="F122" s="131"/>
      <c r="G122" s="65"/>
      <c r="H122" s="31"/>
      <c r="I122" s="39"/>
      <c r="J122" s="52"/>
      <c r="K122" s="1"/>
      <c r="L122" s="3">
        <v>20</v>
      </c>
      <c r="M122" s="26"/>
    </row>
    <row r="123" spans="2:13" s="58" customFormat="1" ht="15.6" customHeight="1" x14ac:dyDescent="0.4">
      <c r="B123" s="97"/>
      <c r="C123" s="79"/>
      <c r="D123" s="35"/>
      <c r="E123" s="173"/>
      <c r="F123" s="160"/>
      <c r="G123" s="178"/>
      <c r="H123" s="33"/>
      <c r="I123" s="44"/>
      <c r="J123" s="55"/>
      <c r="K123" s="1"/>
      <c r="L123" s="3">
        <v>21</v>
      </c>
      <c r="M123" s="26"/>
    </row>
    <row r="124" spans="2:13" s="58" customFormat="1" ht="15.6" customHeight="1" x14ac:dyDescent="0.4">
      <c r="B124" s="27"/>
      <c r="C124" s="38"/>
      <c r="D124" s="63"/>
      <c r="E124" s="64"/>
      <c r="F124" s="29"/>
      <c r="G124" s="65"/>
      <c r="H124" s="31"/>
      <c r="I124" s="39"/>
      <c r="J124" s="52"/>
      <c r="K124" s="1"/>
      <c r="L124" s="3">
        <v>22</v>
      </c>
      <c r="M124" s="26"/>
    </row>
    <row r="125" spans="2:13" s="58" customFormat="1" ht="15.6" customHeight="1" x14ac:dyDescent="0.4">
      <c r="B125" s="7"/>
      <c r="C125" s="79"/>
      <c r="D125" s="86"/>
      <c r="E125" s="61"/>
      <c r="F125" s="36"/>
      <c r="G125" s="35"/>
      <c r="H125" s="25"/>
      <c r="I125" s="42"/>
      <c r="J125" s="80"/>
      <c r="K125" s="1"/>
      <c r="L125" s="3">
        <v>23</v>
      </c>
      <c r="M125" s="26"/>
    </row>
    <row r="126" spans="2:13" s="58" customFormat="1" ht="15.6" customHeight="1" x14ac:dyDescent="0.4">
      <c r="B126" s="27"/>
      <c r="C126" s="130"/>
      <c r="D126" s="63"/>
      <c r="E126" s="64"/>
      <c r="F126" s="29"/>
      <c r="G126" s="95"/>
      <c r="H126" s="31"/>
      <c r="I126" s="39"/>
      <c r="J126" s="83"/>
      <c r="K126" s="1"/>
      <c r="L126" s="3">
        <v>24</v>
      </c>
      <c r="M126" s="26"/>
    </row>
    <row r="127" spans="2:13" ht="15.6" customHeight="1" x14ac:dyDescent="0.4">
      <c r="B127" s="35"/>
      <c r="C127" s="79"/>
      <c r="D127" s="86"/>
      <c r="E127" s="61"/>
      <c r="F127" s="36"/>
      <c r="G127" s="35"/>
      <c r="H127" s="25"/>
      <c r="I127" s="42"/>
      <c r="J127" s="43"/>
      <c r="L127" s="3">
        <v>25</v>
      </c>
      <c r="M127" s="26"/>
    </row>
    <row r="128" spans="2:13" s="58" customFormat="1" ht="15.6" customHeight="1" x14ac:dyDescent="0.4">
      <c r="B128" s="27"/>
      <c r="C128" s="130"/>
      <c r="D128" s="63"/>
      <c r="E128" s="64"/>
      <c r="F128" s="29"/>
      <c r="G128" s="95"/>
      <c r="H128" s="31"/>
      <c r="I128" s="39"/>
      <c r="J128" s="40"/>
      <c r="K128" s="1"/>
      <c r="L128" s="3">
        <v>26</v>
      </c>
      <c r="M128" s="26"/>
    </row>
    <row r="129" spans="2:13" s="58" customFormat="1" ht="15.6" customHeight="1" x14ac:dyDescent="0.4">
      <c r="B129" s="97"/>
      <c r="C129" s="154"/>
      <c r="D129" s="79"/>
      <c r="E129" s="61"/>
      <c r="F129" s="23"/>
      <c r="G129" s="94"/>
      <c r="H129" s="25"/>
      <c r="I129" s="85"/>
      <c r="J129" s="43"/>
      <c r="K129" s="1"/>
      <c r="L129" s="3">
        <v>27</v>
      </c>
      <c r="M129" s="26"/>
    </row>
    <row r="130" spans="2:13" s="58" customFormat="1" ht="15.6" customHeight="1" x14ac:dyDescent="0.4">
      <c r="B130" s="128"/>
      <c r="C130" s="46"/>
      <c r="D130" s="121"/>
      <c r="E130" s="64"/>
      <c r="F130" s="29"/>
      <c r="G130" s="95"/>
      <c r="H130" s="31"/>
      <c r="I130" s="39"/>
      <c r="J130" s="40"/>
      <c r="K130" s="1"/>
      <c r="L130" s="3">
        <v>28</v>
      </c>
      <c r="M130" s="26"/>
    </row>
    <row r="131" spans="2:13" s="58" customFormat="1" ht="15.6" customHeight="1" x14ac:dyDescent="0.4">
      <c r="B131" s="20"/>
      <c r="C131" s="20"/>
      <c r="D131" s="35"/>
      <c r="E131" s="173"/>
      <c r="F131" s="23"/>
      <c r="G131" s="24"/>
      <c r="H131" s="25"/>
      <c r="I131" s="124"/>
      <c r="J131" s="50"/>
      <c r="K131" s="1"/>
      <c r="L131" s="3">
        <v>29</v>
      </c>
      <c r="M131" s="26"/>
    </row>
    <row r="132" spans="2:13" s="58" customFormat="1" ht="15.6" customHeight="1" x14ac:dyDescent="0.4">
      <c r="B132" s="46" t="s">
        <v>62</v>
      </c>
      <c r="C132" s="27"/>
      <c r="D132" s="121"/>
      <c r="E132" s="64"/>
      <c r="F132" s="131"/>
      <c r="G132" s="65"/>
      <c r="H132" s="31"/>
      <c r="I132" s="123"/>
      <c r="J132" s="52"/>
      <c r="K132" s="1"/>
      <c r="L132" s="3">
        <v>30</v>
      </c>
      <c r="M132" s="26"/>
    </row>
  </sheetData>
  <mergeCells count="11">
    <mergeCell ref="C69:D69"/>
    <mergeCell ref="I69:J69"/>
    <mergeCell ref="C102:D102"/>
    <mergeCell ref="I102:J102"/>
    <mergeCell ref="C3:D3"/>
    <mergeCell ref="I3:J3"/>
    <mergeCell ref="I39:J39"/>
    <mergeCell ref="I41:J41"/>
    <mergeCell ref="I43:J43"/>
    <mergeCell ref="C36:D36"/>
    <mergeCell ref="I36:J36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3" manualBreakCount="3">
    <brk id="33" min="1" max="9" man="1"/>
    <brk id="66" min="1" max="9" man="1"/>
    <brk id="99" min="1" max="9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ED070-156F-487C-BA5D-D8162C426412}">
  <sheetPr>
    <tabColor rgb="FFC00000"/>
    <pageSetUpPr autoPageBreaks="0" fitToPage="1"/>
  </sheetPr>
  <dimension ref="A1:N33"/>
  <sheetViews>
    <sheetView view="pageBreakPreview" topLeftCell="A15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4" width="10" style="1" customWidth="1"/>
    <col min="15" max="16384" width="10" style="1"/>
  </cols>
  <sheetData>
    <row r="1" spans="1:12" ht="21" customHeight="1" x14ac:dyDescent="0.4">
      <c r="A1" s="1" t="s">
        <v>112</v>
      </c>
      <c r="F1" s="3"/>
    </row>
    <row r="2" spans="1:12" ht="25.5" customHeight="1" x14ac:dyDescent="0.4">
      <c r="A2" s="45" t="s">
        <v>125</v>
      </c>
      <c r="B2" s="267" t="s">
        <v>954</v>
      </c>
      <c r="C2" s="8"/>
      <c r="D2" s="9"/>
      <c r="E2" s="10"/>
      <c r="F2" s="8"/>
      <c r="G2" s="11"/>
      <c r="H2" s="12"/>
      <c r="I2" s="13"/>
    </row>
    <row r="3" spans="1:12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</row>
    <row r="4" spans="1:12" ht="16.149999999999999" customHeight="1" x14ac:dyDescent="0.4">
      <c r="A4" s="45"/>
      <c r="B4" s="139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2" ht="16.149999999999999" customHeight="1" x14ac:dyDescent="0.4">
      <c r="A5" s="46">
        <v>1</v>
      </c>
      <c r="B5" s="140" t="s">
        <v>955</v>
      </c>
      <c r="C5" s="27"/>
      <c r="D5" s="28">
        <v>1</v>
      </c>
      <c r="E5" s="29" t="s">
        <v>70</v>
      </c>
      <c r="F5" s="30"/>
      <c r="G5" s="31"/>
      <c r="H5" s="39"/>
      <c r="I5" s="40"/>
      <c r="K5" s="3">
        <v>2</v>
      </c>
      <c r="L5" s="26"/>
    </row>
    <row r="6" spans="1:12" ht="16.149999999999999" customHeight="1" x14ac:dyDescent="0.4">
      <c r="A6" s="45"/>
      <c r="B6" s="13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2" ht="16.149999999999999" customHeight="1" x14ac:dyDescent="0.4">
      <c r="A7" s="46">
        <v>2</v>
      </c>
      <c r="B7" s="140" t="s">
        <v>956</v>
      </c>
      <c r="C7" s="27"/>
      <c r="D7" s="28">
        <v>1</v>
      </c>
      <c r="E7" s="29" t="s">
        <v>70</v>
      </c>
      <c r="F7" s="30"/>
      <c r="G7" s="31"/>
      <c r="H7" s="142"/>
      <c r="I7" s="40"/>
      <c r="K7" s="3">
        <v>4</v>
      </c>
      <c r="L7" s="26"/>
    </row>
    <row r="8" spans="1:12" ht="16.149999999999999" customHeight="1" x14ac:dyDescent="0.4">
      <c r="A8" s="45"/>
      <c r="B8" s="139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2" ht="16.149999999999999" customHeight="1" x14ac:dyDescent="0.4">
      <c r="A9" s="46"/>
      <c r="B9" s="140"/>
      <c r="C9" s="27"/>
      <c r="D9" s="28"/>
      <c r="E9" s="29"/>
      <c r="F9" s="30"/>
      <c r="G9" s="31"/>
      <c r="H9" s="142"/>
      <c r="I9" s="40"/>
      <c r="K9" s="3">
        <v>6</v>
      </c>
      <c r="L9" s="26"/>
    </row>
    <row r="10" spans="1:12" ht="16.149999999999999" customHeight="1" x14ac:dyDescent="0.4">
      <c r="A10" s="45"/>
      <c r="B10" s="139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2" ht="16.149999999999999" customHeight="1" x14ac:dyDescent="0.4">
      <c r="A11" s="46"/>
      <c r="B11" s="140"/>
      <c r="C11" s="27"/>
      <c r="D11" s="28"/>
      <c r="E11" s="29"/>
      <c r="F11" s="30"/>
      <c r="G11" s="31"/>
      <c r="H11" s="142"/>
      <c r="I11" s="40"/>
      <c r="K11" s="3">
        <v>8</v>
      </c>
      <c r="L11" s="26"/>
    </row>
    <row r="12" spans="1:12" ht="16.149999999999999" customHeight="1" x14ac:dyDescent="0.4">
      <c r="A12" s="45"/>
      <c r="B12" s="139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2" ht="16.149999999999999" customHeight="1" x14ac:dyDescent="0.4">
      <c r="A13" s="46"/>
      <c r="B13" s="140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2" ht="15.6" customHeight="1" x14ac:dyDescent="0.4">
      <c r="A14" s="45"/>
      <c r="B14" s="139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2" ht="16.149999999999999" customHeight="1" x14ac:dyDescent="0.4">
      <c r="A15" s="46"/>
      <c r="B15" s="140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2" ht="16.149999999999999" customHeight="1" x14ac:dyDescent="0.4">
      <c r="A16" s="45"/>
      <c r="B16" s="141"/>
      <c r="C16" s="20"/>
      <c r="D16" s="22"/>
      <c r="E16" s="23"/>
      <c r="F16" s="25"/>
      <c r="G16" s="25"/>
      <c r="H16" s="62"/>
      <c r="I16" s="43"/>
      <c r="K16" s="3">
        <v>13</v>
      </c>
      <c r="L16" s="26"/>
    </row>
    <row r="17" spans="1:14" ht="16.149999999999999" customHeight="1" x14ac:dyDescent="0.4">
      <c r="A17" s="46"/>
      <c r="B17" s="141"/>
      <c r="C17" s="27"/>
      <c r="D17" s="28"/>
      <c r="E17" s="29"/>
      <c r="F17" s="29"/>
      <c r="G17" s="31"/>
      <c r="H17" s="142"/>
      <c r="I17" s="40"/>
      <c r="K17" s="3">
        <v>14</v>
      </c>
      <c r="L17" s="26"/>
    </row>
    <row r="18" spans="1:14" ht="16.149999999999999" customHeight="1" x14ac:dyDescent="0.4">
      <c r="A18" s="45"/>
      <c r="B18" s="139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4" ht="16.149999999999999" customHeight="1" x14ac:dyDescent="0.4">
      <c r="A19" s="46"/>
      <c r="B19" s="140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4" ht="16.149999999999999" customHeight="1" x14ac:dyDescent="0.4">
      <c r="A20" s="41"/>
      <c r="B20" s="139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4" ht="16.149999999999999" customHeight="1" x14ac:dyDescent="0.4">
      <c r="A21" s="41"/>
      <c r="B21" s="140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4" ht="16.149999999999999" customHeight="1" x14ac:dyDescent="0.4">
      <c r="A22" s="45"/>
      <c r="B22" s="144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4" ht="16.149999999999999" customHeight="1" x14ac:dyDescent="0.4">
      <c r="A23" s="46"/>
      <c r="B23" s="140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4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4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4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4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4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"/>
      <c r="N28" s="1"/>
    </row>
    <row r="29" spans="1:14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M29" s="1"/>
      <c r="N29" s="1"/>
    </row>
    <row r="30" spans="1:14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M30" s="1"/>
      <c r="N30" s="1"/>
    </row>
    <row r="31" spans="1:14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M31" s="1"/>
      <c r="N31" s="1"/>
    </row>
    <row r="32" spans="1:14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18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A1E83-A4BD-4342-87BA-23A87DB8AB21}">
  <sheetPr>
    <tabColor rgb="FFFFFF00"/>
    <pageSetUpPr autoPageBreaks="0"/>
  </sheetPr>
  <dimension ref="B1:M332"/>
  <sheetViews>
    <sheetView view="pageBreakPreview" topLeftCell="A134" zoomScale="70" zoomScaleNormal="85" zoomScaleSheetLayoutView="70" workbookViewId="0">
      <selection activeCell="C13" sqref="B13:N13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s="3" customFormat="1" ht="24" customHeight="1" x14ac:dyDescent="0.4">
      <c r="B1" s="1" t="s">
        <v>128</v>
      </c>
      <c r="C1" s="1"/>
      <c r="D1" s="1"/>
      <c r="E1" s="2"/>
      <c r="H1" s="4"/>
      <c r="I1" s="4"/>
      <c r="J1" s="1"/>
      <c r="L1" s="57"/>
      <c r="M1" s="57"/>
    </row>
    <row r="2" spans="2:13" ht="24.75" customHeight="1" x14ac:dyDescent="0.4">
      <c r="B2" s="228" t="s">
        <v>954</v>
      </c>
      <c r="C2" s="8"/>
      <c r="D2" s="8"/>
      <c r="E2" s="9"/>
      <c r="F2" s="10"/>
      <c r="G2" s="8"/>
      <c r="H2" s="11"/>
      <c r="I2" s="12"/>
      <c r="J2" s="13"/>
      <c r="L2" s="3"/>
      <c r="M2" s="26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5.6" customHeight="1" x14ac:dyDescent="0.4">
      <c r="B4" s="20"/>
      <c r="C4" s="20"/>
      <c r="D4" s="35"/>
      <c r="E4" s="173"/>
      <c r="F4" s="23"/>
      <c r="G4" s="24"/>
      <c r="H4" s="25"/>
      <c r="I4" s="47"/>
      <c r="J4" s="50"/>
      <c r="L4" s="3">
        <v>1</v>
      </c>
      <c r="M4" s="26"/>
    </row>
    <row r="5" spans="2:13" ht="15.6" customHeight="1" x14ac:dyDescent="0.4">
      <c r="B5" s="140" t="s">
        <v>955</v>
      </c>
      <c r="C5" s="27"/>
      <c r="D5" s="63"/>
      <c r="E5" s="64"/>
      <c r="F5" s="131"/>
      <c r="G5" s="65"/>
      <c r="H5" s="31"/>
      <c r="I5" s="39"/>
      <c r="J5" s="52"/>
      <c r="L5" s="3">
        <v>2</v>
      </c>
      <c r="M5" s="26"/>
    </row>
    <row r="6" spans="2:13" ht="15.6" customHeight="1" x14ac:dyDescent="0.4">
      <c r="B6" s="97"/>
      <c r="C6" s="79"/>
      <c r="D6" s="35"/>
      <c r="E6" s="173"/>
      <c r="F6" s="23"/>
      <c r="G6" s="24"/>
      <c r="H6" s="25"/>
      <c r="I6" s="47"/>
      <c r="J6" s="50"/>
      <c r="L6" s="3">
        <v>3</v>
      </c>
      <c r="M6" s="26"/>
    </row>
    <row r="7" spans="2:13" s="58" customFormat="1" ht="15.6" customHeight="1" x14ac:dyDescent="0.4">
      <c r="B7" s="128"/>
      <c r="C7" s="38" t="s">
        <v>443</v>
      </c>
      <c r="D7" s="63"/>
      <c r="E7" s="64">
        <v>1</v>
      </c>
      <c r="F7" s="131" t="s">
        <v>70</v>
      </c>
      <c r="G7" s="65"/>
      <c r="H7" s="31"/>
      <c r="I7" s="39"/>
      <c r="J7" s="52"/>
      <c r="K7" s="1"/>
      <c r="L7" s="3">
        <v>4</v>
      </c>
      <c r="M7" s="26"/>
    </row>
    <row r="8" spans="2:13" ht="15.6" customHeight="1" x14ac:dyDescent="0.4">
      <c r="B8" s="97"/>
      <c r="C8" s="79"/>
      <c r="D8" s="35"/>
      <c r="E8" s="173"/>
      <c r="F8" s="23"/>
      <c r="G8" s="24"/>
      <c r="H8" s="25"/>
      <c r="I8" s="47"/>
      <c r="J8" s="50"/>
      <c r="L8" s="3">
        <v>5</v>
      </c>
      <c r="M8" s="26"/>
    </row>
    <row r="9" spans="2:13" s="58" customFormat="1" ht="15.6" customHeight="1" x14ac:dyDescent="0.4">
      <c r="B9" s="128"/>
      <c r="C9" s="38" t="s">
        <v>444</v>
      </c>
      <c r="D9" s="63"/>
      <c r="E9" s="64">
        <v>1</v>
      </c>
      <c r="F9" s="131" t="s">
        <v>70</v>
      </c>
      <c r="G9" s="65"/>
      <c r="H9" s="31"/>
      <c r="I9" s="39"/>
      <c r="J9" s="52"/>
      <c r="K9" s="1"/>
      <c r="L9" s="3">
        <v>6</v>
      </c>
      <c r="M9" s="26"/>
    </row>
    <row r="10" spans="2:13" s="58" customFormat="1" ht="15.6" customHeight="1" x14ac:dyDescent="0.4">
      <c r="B10" s="214"/>
      <c r="C10" s="79"/>
      <c r="D10" s="35"/>
      <c r="E10" s="173"/>
      <c r="F10" s="23"/>
      <c r="G10" s="178"/>
      <c r="H10" s="33"/>
      <c r="I10" s="44"/>
      <c r="J10" s="55"/>
      <c r="K10" s="1"/>
      <c r="L10" s="3">
        <v>7</v>
      </c>
      <c r="M10" s="26"/>
    </row>
    <row r="11" spans="2:13" s="58" customFormat="1" ht="15.6" customHeight="1" x14ac:dyDescent="0.4">
      <c r="B11" s="214"/>
      <c r="C11" s="38" t="s">
        <v>445</v>
      </c>
      <c r="D11" s="63"/>
      <c r="E11" s="64">
        <v>1</v>
      </c>
      <c r="F11" s="131" t="s">
        <v>70</v>
      </c>
      <c r="G11" s="178"/>
      <c r="H11" s="33"/>
      <c r="I11" s="44"/>
      <c r="J11" s="55"/>
      <c r="K11" s="1"/>
      <c r="L11" s="3">
        <v>8</v>
      </c>
      <c r="M11" s="26"/>
    </row>
    <row r="12" spans="2:13" ht="15.6" customHeight="1" x14ac:dyDescent="0.4">
      <c r="B12" s="20"/>
      <c r="C12" s="79"/>
      <c r="D12" s="35"/>
      <c r="E12" s="173"/>
      <c r="F12" s="23"/>
      <c r="G12" s="24"/>
      <c r="H12" s="25"/>
      <c r="I12" s="47"/>
      <c r="J12" s="50"/>
      <c r="L12" s="3">
        <v>9</v>
      </c>
      <c r="M12" s="26"/>
    </row>
    <row r="13" spans="2:13" s="58" customFormat="1" ht="15.6" customHeight="1" x14ac:dyDescent="0.4">
      <c r="B13" s="128"/>
      <c r="C13" s="29" t="s">
        <v>66</v>
      </c>
      <c r="D13" s="63"/>
      <c r="E13" s="64"/>
      <c r="F13" s="131"/>
      <c r="G13" s="65"/>
      <c r="H13" s="31"/>
      <c r="I13" s="39"/>
      <c r="J13" s="52"/>
      <c r="K13" s="1"/>
      <c r="L13" s="3">
        <v>10</v>
      </c>
      <c r="M13" s="26"/>
    </row>
    <row r="14" spans="2:13" s="58" customFormat="1" ht="15.6" customHeight="1" x14ac:dyDescent="0.4">
      <c r="B14" s="20" t="s">
        <v>957</v>
      </c>
      <c r="C14" s="79"/>
      <c r="D14" s="20"/>
      <c r="E14" s="173"/>
      <c r="F14" s="23"/>
      <c r="G14" s="24"/>
      <c r="H14" s="25"/>
      <c r="I14" s="44"/>
      <c r="J14" s="50"/>
      <c r="K14" s="1"/>
      <c r="L14" s="3">
        <v>11</v>
      </c>
      <c r="M14" s="26"/>
    </row>
    <row r="15" spans="2:13" s="58" customFormat="1" ht="15.6" customHeight="1" x14ac:dyDescent="0.4">
      <c r="B15" s="128"/>
      <c r="C15" s="38" t="s">
        <v>443</v>
      </c>
      <c r="D15" s="63"/>
      <c r="E15" s="64">
        <v>1</v>
      </c>
      <c r="F15" s="131" t="s">
        <v>70</v>
      </c>
      <c r="G15" s="65"/>
      <c r="H15" s="31"/>
      <c r="I15" s="39"/>
      <c r="J15" s="52"/>
      <c r="K15" s="1"/>
      <c r="L15" s="3">
        <v>12</v>
      </c>
      <c r="M15" s="26"/>
    </row>
    <row r="16" spans="2:13" ht="15.6" customHeight="1" x14ac:dyDescent="0.15">
      <c r="B16" s="97"/>
      <c r="C16" s="154"/>
      <c r="D16" s="20"/>
      <c r="E16" s="173"/>
      <c r="F16" s="23"/>
      <c r="G16" s="229"/>
      <c r="H16" s="33"/>
      <c r="I16" s="44"/>
      <c r="J16" s="50"/>
      <c r="L16" s="3">
        <v>13</v>
      </c>
      <c r="M16" s="26"/>
    </row>
    <row r="17" spans="2:13" ht="15.6" customHeight="1" x14ac:dyDescent="0.4">
      <c r="B17" s="27"/>
      <c r="C17" s="38" t="s">
        <v>444</v>
      </c>
      <c r="D17" s="27"/>
      <c r="E17" s="64">
        <v>1</v>
      </c>
      <c r="F17" s="131" t="s">
        <v>70</v>
      </c>
      <c r="G17" s="65"/>
      <c r="H17" s="31"/>
      <c r="I17" s="39"/>
      <c r="J17" s="52"/>
      <c r="L17" s="3">
        <v>14</v>
      </c>
      <c r="M17" s="26"/>
    </row>
    <row r="18" spans="2:13" ht="15.6" customHeight="1" x14ac:dyDescent="0.4">
      <c r="B18" s="20"/>
      <c r="C18" s="79"/>
      <c r="D18" s="35"/>
      <c r="E18" s="173"/>
      <c r="F18" s="23"/>
      <c r="G18" s="66"/>
      <c r="H18" s="25"/>
      <c r="I18" s="42"/>
      <c r="J18" s="50"/>
      <c r="L18" s="3">
        <v>15</v>
      </c>
      <c r="M18" s="26"/>
    </row>
    <row r="19" spans="2:13" ht="15.6" customHeight="1" x14ac:dyDescent="0.4">
      <c r="B19" s="140"/>
      <c r="C19" s="38" t="s">
        <v>446</v>
      </c>
      <c r="D19" s="121"/>
      <c r="E19" s="64">
        <v>1</v>
      </c>
      <c r="F19" s="131" t="s">
        <v>70</v>
      </c>
      <c r="G19" s="65"/>
      <c r="H19" s="31"/>
      <c r="I19" s="39"/>
      <c r="J19" s="52"/>
      <c r="L19" s="3">
        <v>16</v>
      </c>
      <c r="M19" s="26"/>
    </row>
    <row r="20" spans="2:13" ht="15.6" customHeight="1" x14ac:dyDescent="0.4">
      <c r="B20" s="7"/>
      <c r="C20" s="20"/>
      <c r="D20" s="35"/>
      <c r="E20" s="173"/>
      <c r="F20" s="23"/>
      <c r="G20" s="178"/>
      <c r="H20" s="33"/>
      <c r="I20" s="44" t="s">
        <v>447</v>
      </c>
      <c r="J20" s="55"/>
      <c r="L20" s="3">
        <v>17</v>
      </c>
      <c r="M20" s="26"/>
    </row>
    <row r="21" spans="2:13" ht="15.6" customHeight="1" x14ac:dyDescent="0.4">
      <c r="B21" s="27"/>
      <c r="C21" s="69" t="s">
        <v>448</v>
      </c>
      <c r="D21" s="121" t="s">
        <v>449</v>
      </c>
      <c r="E21" s="64">
        <v>1</v>
      </c>
      <c r="F21" s="131" t="s">
        <v>70</v>
      </c>
      <c r="G21" s="65"/>
      <c r="H21" s="31"/>
      <c r="I21" s="39"/>
      <c r="J21" s="52"/>
      <c r="L21" s="3">
        <v>18</v>
      </c>
      <c r="M21" s="26"/>
    </row>
    <row r="22" spans="2:13" s="58" customFormat="1" ht="15.6" customHeight="1" x14ac:dyDescent="0.4">
      <c r="B22" s="7"/>
      <c r="C22" s="79"/>
      <c r="D22" s="35"/>
      <c r="E22" s="173"/>
      <c r="F22" s="23"/>
      <c r="G22" s="178"/>
      <c r="H22" s="33"/>
      <c r="I22" s="44"/>
      <c r="J22" s="55"/>
      <c r="K22" s="1"/>
      <c r="L22" s="3">
        <v>19</v>
      </c>
      <c r="M22" s="26"/>
    </row>
    <row r="23" spans="2:13" s="58" customFormat="1" ht="15.6" customHeight="1" x14ac:dyDescent="0.4">
      <c r="B23" s="27"/>
      <c r="C23" s="29" t="s">
        <v>66</v>
      </c>
      <c r="D23" s="63"/>
      <c r="E23" s="64"/>
      <c r="F23" s="131"/>
      <c r="G23" s="65"/>
      <c r="H23" s="31"/>
      <c r="I23" s="39"/>
      <c r="J23" s="52"/>
      <c r="K23" s="1"/>
      <c r="L23" s="3">
        <v>20</v>
      </c>
      <c r="M23" s="26"/>
    </row>
    <row r="24" spans="2:13" s="58" customFormat="1" ht="15.6" customHeight="1" x14ac:dyDescent="0.4">
      <c r="B24" s="97"/>
      <c r="C24" s="79"/>
      <c r="D24" s="35"/>
      <c r="E24" s="173"/>
      <c r="F24" s="23"/>
      <c r="G24" s="67"/>
      <c r="H24" s="33"/>
      <c r="I24" s="85"/>
      <c r="J24" s="55"/>
      <c r="K24" s="1"/>
      <c r="L24" s="3">
        <v>21</v>
      </c>
      <c r="M24" s="26"/>
    </row>
    <row r="25" spans="2:13" s="58" customFormat="1" ht="15.6" customHeight="1" x14ac:dyDescent="0.4">
      <c r="B25" s="27"/>
      <c r="C25" s="130"/>
      <c r="D25" s="63"/>
      <c r="E25" s="64"/>
      <c r="F25" s="131"/>
      <c r="G25" s="65"/>
      <c r="H25" s="31"/>
      <c r="I25" s="39"/>
      <c r="J25" s="55"/>
      <c r="K25" s="1"/>
      <c r="L25" s="3">
        <v>22</v>
      </c>
      <c r="M25" s="26"/>
    </row>
    <row r="26" spans="2:13" s="58" customFormat="1" ht="15.6" customHeight="1" x14ac:dyDescent="0.4">
      <c r="B26" s="45"/>
      <c r="C26" s="79"/>
      <c r="D26" s="176"/>
      <c r="E26" s="173"/>
      <c r="F26" s="23"/>
      <c r="G26" s="24"/>
      <c r="H26" s="25"/>
      <c r="I26" s="44"/>
      <c r="J26" s="50"/>
      <c r="K26" s="1"/>
      <c r="L26" s="3">
        <v>23</v>
      </c>
      <c r="M26" s="26"/>
    </row>
    <row r="27" spans="2:13" s="58" customFormat="1" ht="15.6" customHeight="1" x14ac:dyDescent="0.4">
      <c r="B27" s="27"/>
      <c r="C27" s="29"/>
      <c r="D27" s="27"/>
      <c r="E27" s="64"/>
      <c r="F27" s="131"/>
      <c r="G27" s="65"/>
      <c r="H27" s="31"/>
      <c r="I27" s="39"/>
      <c r="J27" s="52"/>
      <c r="K27" s="1"/>
      <c r="L27" s="3">
        <v>24</v>
      </c>
      <c r="M27" s="26"/>
    </row>
    <row r="28" spans="2:13" ht="15.6" customHeight="1" x14ac:dyDescent="0.4">
      <c r="B28" s="20"/>
      <c r="C28" s="79"/>
      <c r="D28" s="35"/>
      <c r="E28" s="173"/>
      <c r="F28" s="23"/>
      <c r="G28" s="67"/>
      <c r="H28" s="33"/>
      <c r="I28" s="44"/>
      <c r="J28" s="55"/>
      <c r="L28" s="3">
        <v>25</v>
      </c>
      <c r="M28" s="26"/>
    </row>
    <row r="29" spans="2:13" s="58" customFormat="1" ht="15.6" customHeight="1" x14ac:dyDescent="0.4">
      <c r="B29" s="27"/>
      <c r="C29" s="27"/>
      <c r="D29" s="121"/>
      <c r="E29" s="64"/>
      <c r="F29" s="131"/>
      <c r="G29" s="65"/>
      <c r="H29" s="31"/>
      <c r="I29" s="39"/>
      <c r="J29" s="83"/>
      <c r="K29" s="1"/>
      <c r="L29" s="3">
        <v>26</v>
      </c>
      <c r="M29" s="26"/>
    </row>
    <row r="30" spans="2:13" s="58" customFormat="1" ht="15.6" customHeight="1" x14ac:dyDescent="0.4">
      <c r="B30" s="45"/>
      <c r="C30" s="154"/>
      <c r="D30" s="35"/>
      <c r="E30" s="173"/>
      <c r="F30" s="23"/>
      <c r="G30" s="24"/>
      <c r="H30" s="25"/>
      <c r="I30" s="42"/>
      <c r="J30" s="50"/>
      <c r="K30" s="1"/>
      <c r="L30" s="3">
        <v>27</v>
      </c>
      <c r="M30" s="26"/>
    </row>
    <row r="31" spans="2:13" s="58" customFormat="1" ht="15.6" customHeight="1" x14ac:dyDescent="0.4">
      <c r="B31" s="27"/>
      <c r="C31" s="46"/>
      <c r="D31" s="121"/>
      <c r="E31" s="64"/>
      <c r="F31" s="131"/>
      <c r="G31" s="65"/>
      <c r="H31" s="31"/>
      <c r="I31" s="39"/>
      <c r="J31" s="52"/>
      <c r="K31" s="1"/>
      <c r="L31" s="3">
        <v>28</v>
      </c>
      <c r="M31" s="26"/>
    </row>
    <row r="32" spans="2:13" s="58" customFormat="1" ht="15.6" customHeight="1" x14ac:dyDescent="0.4">
      <c r="B32" s="20"/>
      <c r="C32" s="20"/>
      <c r="D32" s="35"/>
      <c r="E32" s="173"/>
      <c r="F32" s="23"/>
      <c r="G32" s="24"/>
      <c r="H32" s="25"/>
      <c r="I32" s="44"/>
      <c r="J32" s="55"/>
      <c r="K32" s="1"/>
      <c r="L32" s="3">
        <v>29</v>
      </c>
      <c r="M32" s="26"/>
    </row>
    <row r="33" spans="2:13" s="58" customFormat="1" ht="15.6" customHeight="1" x14ac:dyDescent="0.4">
      <c r="B33" s="46"/>
      <c r="C33" s="27"/>
      <c r="D33" s="121"/>
      <c r="E33" s="64"/>
      <c r="F33" s="131"/>
      <c r="G33" s="65"/>
      <c r="H33" s="31"/>
      <c r="I33" s="123"/>
      <c r="J33" s="52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954</v>
      </c>
      <c r="C35" s="8"/>
      <c r="D35" s="8"/>
      <c r="E35" s="9"/>
      <c r="F35" s="10"/>
      <c r="G35" s="10"/>
      <c r="H35" s="10"/>
      <c r="I35" s="10"/>
      <c r="J35" s="13"/>
      <c r="L35" s="3"/>
      <c r="M35" s="26"/>
    </row>
    <row r="36" spans="2:13" s="3" customFormat="1" ht="24" customHeight="1" x14ac:dyDescent="0.4">
      <c r="B36" s="14" t="s">
        <v>50</v>
      </c>
      <c r="C36" s="14" t="s">
        <v>51</v>
      </c>
      <c r="D36" s="19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20" t="s">
        <v>955</v>
      </c>
      <c r="C37" s="20"/>
      <c r="D37" s="35"/>
      <c r="E37" s="173"/>
      <c r="F37" s="23"/>
      <c r="G37" s="24"/>
      <c r="H37" s="25"/>
      <c r="I37" s="47"/>
      <c r="J37" s="50"/>
      <c r="L37" s="3">
        <v>1</v>
      </c>
      <c r="M37" s="26"/>
    </row>
    <row r="38" spans="2:13" ht="15.6" customHeight="1" x14ac:dyDescent="0.4">
      <c r="B38" s="69"/>
      <c r="C38" s="27"/>
      <c r="D38" s="63"/>
      <c r="E38" s="64"/>
      <c r="F38" s="131"/>
      <c r="G38" s="65"/>
      <c r="H38" s="31"/>
      <c r="I38" s="39"/>
      <c r="J38" s="52"/>
      <c r="L38" s="3">
        <v>2</v>
      </c>
      <c r="M38" s="26"/>
    </row>
    <row r="39" spans="2:13" ht="15.6" customHeight="1" x14ac:dyDescent="0.4">
      <c r="B39" s="97"/>
      <c r="C39" s="20"/>
      <c r="D39" s="35"/>
      <c r="E39" s="173"/>
      <c r="F39" s="23"/>
      <c r="G39" s="24"/>
      <c r="H39" s="25"/>
      <c r="I39" s="47"/>
      <c r="J39" s="50"/>
      <c r="L39" s="3">
        <v>3</v>
      </c>
      <c r="M39" s="26"/>
    </row>
    <row r="40" spans="2:13" s="58" customFormat="1" ht="15.6" customHeight="1" x14ac:dyDescent="0.4">
      <c r="B40" s="69" t="s">
        <v>443</v>
      </c>
      <c r="C40" s="27" t="s">
        <v>450</v>
      </c>
      <c r="D40" s="63" t="s">
        <v>621</v>
      </c>
      <c r="E40" s="64">
        <v>39.5</v>
      </c>
      <c r="F40" s="131" t="s">
        <v>78</v>
      </c>
      <c r="G40" s="65"/>
      <c r="H40" s="31"/>
      <c r="I40" s="39"/>
      <c r="J40" s="52"/>
      <c r="K40" s="1"/>
      <c r="L40" s="3">
        <v>4</v>
      </c>
      <c r="M40" s="26"/>
    </row>
    <row r="41" spans="2:13" ht="15.6" customHeight="1" x14ac:dyDescent="0.4">
      <c r="B41" s="97"/>
      <c r="C41" s="79"/>
      <c r="D41" s="35"/>
      <c r="E41" s="173"/>
      <c r="F41" s="23"/>
      <c r="G41" s="24"/>
      <c r="H41" s="25"/>
      <c r="I41" s="47"/>
      <c r="J41" s="50"/>
      <c r="L41" s="3">
        <v>5</v>
      </c>
      <c r="M41" s="26"/>
    </row>
    <row r="42" spans="2:13" s="58" customFormat="1" ht="15.6" customHeight="1" x14ac:dyDescent="0.4">
      <c r="B42" s="69"/>
      <c r="C42" s="38"/>
      <c r="D42" s="63" t="s">
        <v>622</v>
      </c>
      <c r="E42" s="64">
        <v>17</v>
      </c>
      <c r="F42" s="131" t="s">
        <v>78</v>
      </c>
      <c r="G42" s="65"/>
      <c r="H42" s="31"/>
      <c r="I42" s="39"/>
      <c r="J42" s="52"/>
      <c r="K42" s="1"/>
      <c r="L42" s="3">
        <v>6</v>
      </c>
      <c r="M42" s="26"/>
    </row>
    <row r="43" spans="2:13" s="58" customFormat="1" ht="15.6" customHeight="1" x14ac:dyDescent="0.4">
      <c r="B43" s="214"/>
      <c r="C43" s="154"/>
      <c r="D43" s="35"/>
      <c r="E43" s="173"/>
      <c r="F43" s="23"/>
      <c r="G43" s="24"/>
      <c r="H43" s="25"/>
      <c r="I43" s="47"/>
      <c r="J43" s="55"/>
      <c r="K43" s="1"/>
      <c r="L43" s="3">
        <v>7</v>
      </c>
      <c r="M43" s="26"/>
    </row>
    <row r="44" spans="2:13" s="58" customFormat="1" ht="15.6" customHeight="1" x14ac:dyDescent="0.4">
      <c r="B44" s="214"/>
      <c r="C44" s="46"/>
      <c r="D44" s="63" t="s">
        <v>623</v>
      </c>
      <c r="E44" s="64">
        <v>18.2</v>
      </c>
      <c r="F44" s="131" t="s">
        <v>78</v>
      </c>
      <c r="G44" s="65"/>
      <c r="H44" s="31"/>
      <c r="I44" s="39"/>
      <c r="J44" s="55"/>
      <c r="K44" s="1"/>
      <c r="L44" s="3">
        <v>8</v>
      </c>
      <c r="M44" s="26"/>
    </row>
    <row r="45" spans="2:13" ht="15.6" customHeight="1" x14ac:dyDescent="0.4">
      <c r="B45" s="97"/>
      <c r="C45" s="79"/>
      <c r="D45" s="35"/>
      <c r="E45" s="173"/>
      <c r="F45" s="23"/>
      <c r="G45" s="24"/>
      <c r="H45" s="25"/>
      <c r="I45" s="47"/>
      <c r="J45" s="50"/>
      <c r="L45" s="3">
        <v>9</v>
      </c>
      <c r="M45" s="26"/>
    </row>
    <row r="46" spans="2:13" s="58" customFormat="1" ht="15.6" customHeight="1" x14ac:dyDescent="0.4">
      <c r="B46" s="128"/>
      <c r="C46" s="38"/>
      <c r="D46" s="63" t="s">
        <v>624</v>
      </c>
      <c r="E46" s="64">
        <v>11.2</v>
      </c>
      <c r="F46" s="131" t="s">
        <v>78</v>
      </c>
      <c r="G46" s="65"/>
      <c r="H46" s="31"/>
      <c r="I46" s="39"/>
      <c r="J46" s="52"/>
      <c r="K46" s="1"/>
      <c r="L46" s="3">
        <v>10</v>
      </c>
      <c r="M46" s="26"/>
    </row>
    <row r="47" spans="2:13" s="58" customFormat="1" ht="15.6" customHeight="1" x14ac:dyDescent="0.4">
      <c r="B47" s="21"/>
      <c r="C47" s="20"/>
      <c r="D47" s="35"/>
      <c r="E47" s="173"/>
      <c r="F47" s="23"/>
      <c r="G47" s="24"/>
      <c r="H47" s="25"/>
      <c r="I47" s="47"/>
      <c r="J47" s="50"/>
      <c r="K47" s="1"/>
      <c r="L47" s="3">
        <v>11</v>
      </c>
      <c r="M47" s="26"/>
    </row>
    <row r="48" spans="2:13" s="58" customFormat="1" ht="15.6" customHeight="1" x14ac:dyDescent="0.4">
      <c r="B48" s="27"/>
      <c r="C48" s="27"/>
      <c r="D48" s="63" t="s">
        <v>625</v>
      </c>
      <c r="E48" s="64">
        <v>30.1</v>
      </c>
      <c r="F48" s="131" t="s">
        <v>78</v>
      </c>
      <c r="G48" s="65"/>
      <c r="H48" s="31"/>
      <c r="I48" s="39"/>
      <c r="J48" s="52"/>
      <c r="K48" s="1"/>
      <c r="L48" s="3">
        <v>12</v>
      </c>
      <c r="M48" s="26"/>
    </row>
    <row r="49" spans="2:13" ht="15.6" customHeight="1" x14ac:dyDescent="0.4">
      <c r="B49" s="20"/>
      <c r="C49" s="154"/>
      <c r="D49" s="35"/>
      <c r="E49" s="173"/>
      <c r="F49" s="23"/>
      <c r="G49" s="24"/>
      <c r="H49" s="25"/>
      <c r="I49" s="47"/>
      <c r="J49" s="50"/>
      <c r="L49" s="3">
        <v>13</v>
      </c>
      <c r="M49" s="26"/>
    </row>
    <row r="50" spans="2:13" ht="15.6" customHeight="1" x14ac:dyDescent="0.4">
      <c r="B50" s="27"/>
      <c r="C50" s="46"/>
      <c r="D50" s="63" t="s">
        <v>626</v>
      </c>
      <c r="E50" s="64">
        <v>50.8</v>
      </c>
      <c r="F50" s="131" t="s">
        <v>78</v>
      </c>
      <c r="G50" s="65"/>
      <c r="H50" s="31"/>
      <c r="I50" s="39"/>
      <c r="J50" s="52"/>
      <c r="L50" s="3">
        <v>14</v>
      </c>
      <c r="M50" s="26"/>
    </row>
    <row r="51" spans="2:13" ht="15.6" customHeight="1" x14ac:dyDescent="0.4">
      <c r="B51" s="79"/>
      <c r="C51" s="20"/>
      <c r="D51" s="35"/>
      <c r="E51" s="173"/>
      <c r="F51" s="23"/>
      <c r="G51" s="24"/>
      <c r="H51" s="25"/>
      <c r="I51" s="47"/>
      <c r="J51" s="50"/>
      <c r="L51" s="3">
        <v>15</v>
      </c>
      <c r="M51" s="26"/>
    </row>
    <row r="52" spans="2:13" ht="15.6" customHeight="1" x14ac:dyDescent="0.4">
      <c r="B52" s="27"/>
      <c r="C52" s="27"/>
      <c r="D52" s="63" t="s">
        <v>627</v>
      </c>
      <c r="E52" s="64">
        <v>17.2</v>
      </c>
      <c r="F52" s="131" t="s">
        <v>78</v>
      </c>
      <c r="G52" s="65"/>
      <c r="H52" s="31"/>
      <c r="I52" s="39"/>
      <c r="J52" s="52"/>
      <c r="L52" s="3">
        <v>16</v>
      </c>
      <c r="M52" s="26"/>
    </row>
    <row r="53" spans="2:13" ht="15.6" customHeight="1" x14ac:dyDescent="0.15">
      <c r="B53" s="79"/>
      <c r="C53" s="20"/>
      <c r="D53" s="35"/>
      <c r="E53" s="230"/>
      <c r="F53" s="23"/>
      <c r="G53" s="24"/>
      <c r="H53" s="25"/>
      <c r="I53" s="47"/>
      <c r="J53" s="55"/>
      <c r="L53" s="3">
        <v>17</v>
      </c>
      <c r="M53" s="26"/>
    </row>
    <row r="54" spans="2:13" ht="15.6" customHeight="1" x14ac:dyDescent="0.4">
      <c r="B54" s="27"/>
      <c r="C54" s="69"/>
      <c r="D54" s="38" t="s">
        <v>628</v>
      </c>
      <c r="E54" s="64">
        <v>54.099999999999994</v>
      </c>
      <c r="F54" s="131" t="s">
        <v>78</v>
      </c>
      <c r="G54" s="65"/>
      <c r="H54" s="31"/>
      <c r="I54" s="39"/>
      <c r="J54" s="52"/>
      <c r="L54" s="3">
        <v>18</v>
      </c>
      <c r="M54" s="26"/>
    </row>
    <row r="55" spans="2:13" ht="15.6" customHeight="1" x14ac:dyDescent="0.15">
      <c r="B55" s="35"/>
      <c r="C55" s="205"/>
      <c r="D55" s="35"/>
      <c r="E55" s="230"/>
      <c r="F55" s="23"/>
      <c r="G55" s="178"/>
      <c r="H55" s="33"/>
      <c r="I55" s="44"/>
      <c r="J55" s="55"/>
      <c r="L55" s="3">
        <v>19</v>
      </c>
      <c r="M55" s="26"/>
    </row>
    <row r="56" spans="2:13" ht="15.6" customHeight="1" x14ac:dyDescent="0.4">
      <c r="B56" s="38"/>
      <c r="C56" s="205"/>
      <c r="D56" s="38" t="s">
        <v>629</v>
      </c>
      <c r="E56" s="64">
        <f>23+29</f>
        <v>52</v>
      </c>
      <c r="F56" s="131" t="s">
        <v>78</v>
      </c>
      <c r="G56" s="178"/>
      <c r="H56" s="31"/>
      <c r="I56" s="44"/>
      <c r="J56" s="52"/>
      <c r="L56" s="3">
        <v>20</v>
      </c>
      <c r="M56" s="26"/>
    </row>
    <row r="57" spans="2:13" s="58" customFormat="1" ht="15.6" customHeight="1" x14ac:dyDescent="0.4">
      <c r="B57" s="21"/>
      <c r="C57" s="20"/>
      <c r="D57" s="21"/>
      <c r="E57" s="71"/>
      <c r="F57" s="23"/>
      <c r="G57" s="24"/>
      <c r="H57" s="25"/>
      <c r="I57" s="47"/>
      <c r="J57" s="55"/>
      <c r="K57" s="1"/>
      <c r="L57" s="3">
        <v>21</v>
      </c>
      <c r="M57" s="26"/>
    </row>
    <row r="58" spans="2:13" s="58" customFormat="1" ht="15.6" customHeight="1" x14ac:dyDescent="0.4">
      <c r="B58" s="21"/>
      <c r="C58" s="27"/>
      <c r="D58" s="21" t="s">
        <v>524</v>
      </c>
      <c r="E58" s="71">
        <v>14.5</v>
      </c>
      <c r="F58" s="131" t="s">
        <v>78</v>
      </c>
      <c r="G58" s="65"/>
      <c r="H58" s="31"/>
      <c r="I58" s="39"/>
      <c r="J58" s="52"/>
      <c r="K58" s="1"/>
      <c r="L58" s="3">
        <v>22</v>
      </c>
      <c r="M58" s="26"/>
    </row>
    <row r="59" spans="2:13" s="58" customFormat="1" ht="15.6" customHeight="1" x14ac:dyDescent="0.4">
      <c r="B59" s="97"/>
      <c r="C59" s="20"/>
      <c r="D59" s="176"/>
      <c r="E59" s="173"/>
      <c r="F59" s="23"/>
      <c r="G59" s="24"/>
      <c r="H59" s="25"/>
      <c r="I59" s="47"/>
      <c r="J59" s="55"/>
      <c r="K59" s="1"/>
      <c r="L59" s="3">
        <v>23</v>
      </c>
      <c r="M59" s="26"/>
    </row>
    <row r="60" spans="2:13" s="58" customFormat="1" ht="15.6" customHeight="1" x14ac:dyDescent="0.4">
      <c r="B60" s="27"/>
      <c r="C60" s="27"/>
      <c r="D60" s="27" t="s">
        <v>630</v>
      </c>
      <c r="E60" s="64">
        <v>26.4</v>
      </c>
      <c r="F60" s="131" t="s">
        <v>78</v>
      </c>
      <c r="G60" s="65"/>
      <c r="H60" s="31"/>
      <c r="I60" s="39"/>
      <c r="J60" s="55"/>
      <c r="K60" s="1"/>
      <c r="L60" s="3">
        <v>24</v>
      </c>
      <c r="M60" s="26"/>
    </row>
    <row r="61" spans="2:13" s="58" customFormat="1" ht="15.6" customHeight="1" x14ac:dyDescent="0.4">
      <c r="B61" s="45"/>
      <c r="C61" s="154"/>
      <c r="D61" s="176"/>
      <c r="E61" s="173"/>
      <c r="F61" s="23"/>
      <c r="G61" s="24"/>
      <c r="H61" s="25"/>
      <c r="I61" s="47"/>
      <c r="J61" s="50"/>
      <c r="K61" s="1"/>
      <c r="L61" s="3">
        <v>25</v>
      </c>
      <c r="M61" s="26"/>
    </row>
    <row r="62" spans="2:13" s="58" customFormat="1" ht="15.6" customHeight="1" x14ac:dyDescent="0.4">
      <c r="B62" s="27"/>
      <c r="C62" s="46"/>
      <c r="D62" s="27" t="s">
        <v>631</v>
      </c>
      <c r="E62" s="64">
        <v>6.8</v>
      </c>
      <c r="F62" s="131" t="s">
        <v>78</v>
      </c>
      <c r="G62" s="65"/>
      <c r="H62" s="31"/>
      <c r="I62" s="39"/>
      <c r="J62" s="52"/>
      <c r="K62" s="1"/>
      <c r="L62" s="3">
        <v>26</v>
      </c>
      <c r="M62" s="26"/>
    </row>
    <row r="63" spans="2:13" ht="15.6" customHeight="1" x14ac:dyDescent="0.4">
      <c r="B63" s="20"/>
      <c r="C63" s="79"/>
      <c r="D63" s="176"/>
      <c r="E63" s="173"/>
      <c r="F63" s="23"/>
      <c r="G63" s="24"/>
      <c r="H63" s="25"/>
      <c r="I63" s="47"/>
      <c r="J63" s="55"/>
      <c r="L63" s="3">
        <v>27</v>
      </c>
      <c r="M63" s="26"/>
    </row>
    <row r="64" spans="2:13" s="58" customFormat="1" ht="15.6" customHeight="1" x14ac:dyDescent="0.4">
      <c r="B64" s="27"/>
      <c r="C64" s="38"/>
      <c r="D64" s="27" t="s">
        <v>632</v>
      </c>
      <c r="E64" s="64">
        <f>47.3+29</f>
        <v>76.3</v>
      </c>
      <c r="F64" s="131" t="s">
        <v>78</v>
      </c>
      <c r="G64" s="65"/>
      <c r="H64" s="31"/>
      <c r="I64" s="39"/>
      <c r="J64" s="83"/>
      <c r="K64" s="1"/>
      <c r="L64" s="3">
        <v>28</v>
      </c>
      <c r="M64" s="26"/>
    </row>
    <row r="65" spans="2:13" s="58" customFormat="1" ht="15.6" customHeight="1" x14ac:dyDescent="0.4">
      <c r="B65" s="45"/>
      <c r="C65" s="20"/>
      <c r="D65" s="35"/>
      <c r="E65" s="173"/>
      <c r="F65" s="23"/>
      <c r="G65" s="24"/>
      <c r="H65" s="25"/>
      <c r="I65" s="47"/>
      <c r="J65" s="50"/>
      <c r="K65" s="1"/>
      <c r="L65" s="3">
        <v>29</v>
      </c>
      <c r="M65" s="26"/>
    </row>
    <row r="66" spans="2:13" s="58" customFormat="1" ht="15.6" customHeight="1" x14ac:dyDescent="0.4">
      <c r="B66" s="27"/>
      <c r="C66" s="27"/>
      <c r="D66" s="63" t="s">
        <v>633</v>
      </c>
      <c r="E66" s="64">
        <v>15.3</v>
      </c>
      <c r="F66" s="131" t="s">
        <v>78</v>
      </c>
      <c r="G66" s="65"/>
      <c r="H66" s="31"/>
      <c r="I66" s="39"/>
      <c r="J66" s="52"/>
      <c r="K66" s="1"/>
      <c r="L66" s="3">
        <v>30</v>
      </c>
      <c r="M66" s="26"/>
    </row>
    <row r="67" spans="2:13" s="58" customFormat="1" ht="15.6" customHeight="1" x14ac:dyDescent="0.4">
      <c r="B67" s="20"/>
      <c r="C67" s="20"/>
      <c r="D67" s="35"/>
      <c r="E67" s="173"/>
      <c r="F67" s="23"/>
      <c r="G67" s="24"/>
      <c r="H67" s="25"/>
      <c r="I67" s="47"/>
      <c r="J67" s="55"/>
      <c r="K67" s="1"/>
      <c r="L67" s="3">
        <v>31</v>
      </c>
      <c r="M67" s="26"/>
    </row>
    <row r="68" spans="2:13" s="58" customFormat="1" ht="15.6" customHeight="1" x14ac:dyDescent="0.4">
      <c r="B68" s="46"/>
      <c r="C68" s="27" t="s">
        <v>634</v>
      </c>
      <c r="D68" s="121" t="s">
        <v>635</v>
      </c>
      <c r="E68" s="64">
        <v>3.9</v>
      </c>
      <c r="F68" s="131" t="s">
        <v>78</v>
      </c>
      <c r="G68" s="65"/>
      <c r="H68" s="31"/>
      <c r="I68" s="39"/>
      <c r="J68" s="52"/>
      <c r="K68" s="1"/>
      <c r="L68" s="3">
        <v>32</v>
      </c>
      <c r="M68" s="26"/>
    </row>
    <row r="69" spans="2:13" s="3" customFormat="1" ht="24" customHeight="1" x14ac:dyDescent="0.4">
      <c r="B69" s="1" t="s">
        <v>128</v>
      </c>
      <c r="C69" s="1"/>
      <c r="D69" s="1"/>
      <c r="E69" s="2"/>
      <c r="H69" s="4"/>
      <c r="I69" s="4"/>
      <c r="J69" s="1"/>
      <c r="L69" s="57"/>
      <c r="M69" s="57"/>
    </row>
    <row r="70" spans="2:13" ht="24.75" customHeight="1" x14ac:dyDescent="0.4">
      <c r="B70" s="228" t="s">
        <v>954</v>
      </c>
      <c r="C70" s="8"/>
      <c r="D70" s="8"/>
      <c r="E70" s="9"/>
      <c r="F70" s="10"/>
      <c r="G70" s="8"/>
      <c r="H70" s="11"/>
      <c r="I70" s="12"/>
      <c r="J70" s="13"/>
      <c r="L70" s="3"/>
      <c r="M70" s="26"/>
    </row>
    <row r="71" spans="2:13" s="3" customFormat="1" ht="24" customHeight="1" x14ac:dyDescent="0.4">
      <c r="B71" s="14" t="s">
        <v>50</v>
      </c>
      <c r="C71" s="14" t="s">
        <v>51</v>
      </c>
      <c r="D71" s="19"/>
      <c r="E71" s="16" t="s">
        <v>218</v>
      </c>
      <c r="F71" s="17" t="s">
        <v>4</v>
      </c>
      <c r="G71" s="17" t="s">
        <v>5</v>
      </c>
      <c r="H71" s="18" t="s">
        <v>6</v>
      </c>
      <c r="I71" s="389" t="s">
        <v>7</v>
      </c>
      <c r="J71" s="390"/>
      <c r="L71" s="57"/>
      <c r="M71" s="57"/>
    </row>
    <row r="72" spans="2:13" ht="15.6" customHeight="1" x14ac:dyDescent="0.4">
      <c r="B72" s="20"/>
      <c r="C72" s="20"/>
      <c r="D72" s="35"/>
      <c r="E72" s="173"/>
      <c r="F72" s="23"/>
      <c r="G72" s="24"/>
      <c r="H72" s="25"/>
      <c r="I72" s="47"/>
      <c r="J72" s="50"/>
      <c r="L72" s="3">
        <v>1</v>
      </c>
      <c r="M72" s="26"/>
    </row>
    <row r="73" spans="2:13" ht="15.6" customHeight="1" x14ac:dyDescent="0.4">
      <c r="B73" s="27"/>
      <c r="C73" s="27"/>
      <c r="D73" s="121" t="s">
        <v>636</v>
      </c>
      <c r="E73" s="64">
        <v>2.7</v>
      </c>
      <c r="F73" s="131" t="s">
        <v>78</v>
      </c>
      <c r="G73" s="65"/>
      <c r="H73" s="31"/>
      <c r="I73" s="39"/>
      <c r="J73" s="52"/>
      <c r="L73" s="3">
        <v>2</v>
      </c>
      <c r="M73" s="26"/>
    </row>
    <row r="74" spans="2:13" ht="15.6" customHeight="1" x14ac:dyDescent="0.4">
      <c r="B74" s="20"/>
      <c r="C74" s="20"/>
      <c r="D74" s="35"/>
      <c r="E74" s="173"/>
      <c r="F74" s="23"/>
      <c r="G74" s="24"/>
      <c r="H74" s="25"/>
      <c r="I74" s="47"/>
      <c r="J74" s="50"/>
      <c r="L74" s="3">
        <v>3</v>
      </c>
      <c r="M74" s="26"/>
    </row>
    <row r="75" spans="2:13" s="58" customFormat="1" ht="15.6" customHeight="1" x14ac:dyDescent="0.4">
      <c r="B75" s="27"/>
      <c r="C75" s="27"/>
      <c r="D75" s="63" t="s">
        <v>637</v>
      </c>
      <c r="E75" s="64">
        <v>6.2</v>
      </c>
      <c r="F75" s="131" t="s">
        <v>78</v>
      </c>
      <c r="G75" s="65"/>
      <c r="H75" s="31"/>
      <c r="I75" s="39"/>
      <c r="J75" s="52"/>
      <c r="K75" s="1"/>
      <c r="L75" s="3">
        <v>4</v>
      </c>
      <c r="M75" s="26"/>
    </row>
    <row r="76" spans="2:13" ht="15.6" customHeight="1" x14ac:dyDescent="0.4">
      <c r="B76" s="97"/>
      <c r="C76" s="79"/>
      <c r="D76" s="35"/>
      <c r="E76" s="173"/>
      <c r="F76" s="23"/>
      <c r="G76" s="24"/>
      <c r="H76" s="25"/>
      <c r="I76" s="47"/>
      <c r="J76" s="50"/>
      <c r="L76" s="3">
        <v>5</v>
      </c>
      <c r="M76" s="26"/>
    </row>
    <row r="77" spans="2:13" s="58" customFormat="1" ht="15.6" customHeight="1" x14ac:dyDescent="0.4">
      <c r="B77" s="128"/>
      <c r="C77" s="38"/>
      <c r="D77" s="63" t="s">
        <v>638</v>
      </c>
      <c r="E77" s="64">
        <v>3.4</v>
      </c>
      <c r="F77" s="131" t="s">
        <v>78</v>
      </c>
      <c r="G77" s="65"/>
      <c r="H77" s="31"/>
      <c r="I77" s="39"/>
      <c r="J77" s="52"/>
      <c r="K77" s="1"/>
      <c r="L77" s="3">
        <v>6</v>
      </c>
      <c r="M77" s="26"/>
    </row>
    <row r="78" spans="2:13" s="58" customFormat="1" ht="15.6" customHeight="1" x14ac:dyDescent="0.4">
      <c r="B78" s="214"/>
      <c r="C78" s="154"/>
      <c r="D78" s="35"/>
      <c r="E78" s="173"/>
      <c r="F78" s="23"/>
      <c r="G78" s="24"/>
      <c r="H78" s="25"/>
      <c r="I78" s="47"/>
      <c r="J78" s="55"/>
      <c r="K78" s="1"/>
      <c r="L78" s="3">
        <v>7</v>
      </c>
      <c r="M78" s="26"/>
    </row>
    <row r="79" spans="2:13" s="58" customFormat="1" ht="15.6" customHeight="1" x14ac:dyDescent="0.4">
      <c r="B79" s="214"/>
      <c r="C79" s="69"/>
      <c r="D79" s="63" t="s">
        <v>639</v>
      </c>
      <c r="E79" s="64">
        <v>4.2</v>
      </c>
      <c r="F79" s="131" t="s">
        <v>78</v>
      </c>
      <c r="G79" s="65"/>
      <c r="H79" s="31"/>
      <c r="I79" s="39"/>
      <c r="J79" s="55"/>
      <c r="K79" s="1"/>
      <c r="L79" s="3">
        <v>8</v>
      </c>
      <c r="M79" s="26"/>
    </row>
    <row r="80" spans="2:13" ht="15.6" customHeight="1" x14ac:dyDescent="0.4">
      <c r="B80" s="97"/>
      <c r="C80" s="20"/>
      <c r="D80" s="35"/>
      <c r="E80" s="173"/>
      <c r="F80" s="23"/>
      <c r="G80" s="24"/>
      <c r="H80" s="25"/>
      <c r="I80" s="47"/>
      <c r="J80" s="50"/>
      <c r="L80" s="3">
        <v>9</v>
      </c>
      <c r="M80" s="26"/>
    </row>
    <row r="81" spans="2:13" s="58" customFormat="1" ht="15.6" customHeight="1" x14ac:dyDescent="0.4">
      <c r="B81" s="128"/>
      <c r="C81" s="27" t="s">
        <v>640</v>
      </c>
      <c r="D81" s="121" t="s">
        <v>641</v>
      </c>
      <c r="E81" s="64">
        <v>154</v>
      </c>
      <c r="F81" s="131" t="s">
        <v>78</v>
      </c>
      <c r="G81" s="65"/>
      <c r="H81" s="31"/>
      <c r="I81" s="39"/>
      <c r="J81" s="52"/>
      <c r="K81" s="1"/>
      <c r="L81" s="3">
        <v>10</v>
      </c>
      <c r="M81" s="26"/>
    </row>
    <row r="82" spans="2:13" s="58" customFormat="1" ht="15.6" customHeight="1" x14ac:dyDescent="0.4">
      <c r="B82" s="21"/>
      <c r="C82" s="154"/>
      <c r="D82" s="35"/>
      <c r="E82" s="173"/>
      <c r="F82" s="23"/>
      <c r="G82" s="24"/>
      <c r="H82" s="25"/>
      <c r="I82" s="47"/>
      <c r="J82" s="50"/>
      <c r="K82" s="1"/>
      <c r="L82" s="3">
        <v>11</v>
      </c>
      <c r="M82" s="26"/>
    </row>
    <row r="83" spans="2:13" s="58" customFormat="1" ht="15.6" customHeight="1" x14ac:dyDescent="0.4">
      <c r="B83" s="27"/>
      <c r="C83" s="69"/>
      <c r="D83" s="121" t="s">
        <v>642</v>
      </c>
      <c r="E83" s="64">
        <v>67</v>
      </c>
      <c r="F83" s="131" t="s">
        <v>78</v>
      </c>
      <c r="G83" s="65"/>
      <c r="H83" s="31"/>
      <c r="I83" s="39"/>
      <c r="J83" s="52"/>
      <c r="K83" s="1"/>
      <c r="L83" s="3">
        <v>12</v>
      </c>
      <c r="M83" s="26"/>
    </row>
    <row r="84" spans="2:13" ht="15.6" customHeight="1" x14ac:dyDescent="0.4">
      <c r="B84" s="20"/>
      <c r="C84" s="35"/>
      <c r="D84" s="35"/>
      <c r="E84" s="173"/>
      <c r="F84" s="23"/>
      <c r="G84" s="24"/>
      <c r="H84" s="25"/>
      <c r="I84" s="47"/>
      <c r="J84" s="50"/>
      <c r="L84" s="3">
        <v>13</v>
      </c>
      <c r="M84" s="26"/>
    </row>
    <row r="85" spans="2:13" ht="15.6" customHeight="1" x14ac:dyDescent="0.4">
      <c r="B85" s="27"/>
      <c r="C85" s="27"/>
      <c r="D85" s="121" t="s">
        <v>643</v>
      </c>
      <c r="E85" s="64">
        <v>212</v>
      </c>
      <c r="F85" s="131" t="s">
        <v>78</v>
      </c>
      <c r="G85" s="65"/>
      <c r="H85" s="31"/>
      <c r="I85" s="39"/>
      <c r="J85" s="52"/>
      <c r="L85" s="3">
        <v>14</v>
      </c>
      <c r="M85" s="26"/>
    </row>
    <row r="86" spans="2:13" ht="15.6" customHeight="1" x14ac:dyDescent="0.4">
      <c r="B86" s="79"/>
      <c r="C86" s="20"/>
      <c r="D86" s="35"/>
      <c r="E86" s="173"/>
      <c r="F86" s="23"/>
      <c r="G86" s="24"/>
      <c r="H86" s="25"/>
      <c r="I86" s="47"/>
      <c r="J86" s="50"/>
      <c r="L86" s="3">
        <v>15</v>
      </c>
      <c r="M86" s="26"/>
    </row>
    <row r="87" spans="2:13" ht="15.6" customHeight="1" x14ac:dyDescent="0.4">
      <c r="B87" s="27"/>
      <c r="C87" s="27"/>
      <c r="D87" s="121" t="s">
        <v>644</v>
      </c>
      <c r="E87" s="64">
        <f>269+15</f>
        <v>284</v>
      </c>
      <c r="F87" s="131" t="s">
        <v>78</v>
      </c>
      <c r="G87" s="65"/>
      <c r="H87" s="31"/>
      <c r="I87" s="39"/>
      <c r="J87" s="52"/>
      <c r="L87" s="3">
        <v>16</v>
      </c>
      <c r="M87" s="26"/>
    </row>
    <row r="88" spans="2:13" ht="15.6" customHeight="1" x14ac:dyDescent="0.4">
      <c r="B88" s="79"/>
      <c r="C88" s="20"/>
      <c r="D88" s="35"/>
      <c r="E88" s="173"/>
      <c r="F88" s="23"/>
      <c r="G88" s="24"/>
      <c r="H88" s="25"/>
      <c r="I88" s="47"/>
      <c r="J88" s="55"/>
      <c r="L88" s="3">
        <v>17</v>
      </c>
      <c r="M88" s="26"/>
    </row>
    <row r="89" spans="2:13" ht="15.6" customHeight="1" x14ac:dyDescent="0.4">
      <c r="B89" s="27"/>
      <c r="C89" s="27"/>
      <c r="D89" s="121" t="s">
        <v>645</v>
      </c>
      <c r="E89" s="64">
        <v>44.2</v>
      </c>
      <c r="F89" s="131" t="s">
        <v>78</v>
      </c>
      <c r="G89" s="65"/>
      <c r="H89" s="31"/>
      <c r="I89" s="39"/>
      <c r="J89" s="52"/>
      <c r="L89" s="3">
        <v>18</v>
      </c>
      <c r="M89" s="26"/>
    </row>
    <row r="90" spans="2:13" s="58" customFormat="1" ht="15.6" customHeight="1" x14ac:dyDescent="0.4">
      <c r="B90" s="21"/>
      <c r="C90" s="20"/>
      <c r="D90" s="35"/>
      <c r="E90" s="173"/>
      <c r="F90" s="23"/>
      <c r="G90" s="24"/>
      <c r="H90" s="25"/>
      <c r="I90" s="47"/>
      <c r="J90" s="55"/>
      <c r="K90" s="1"/>
      <c r="L90" s="3">
        <v>19</v>
      </c>
      <c r="M90" s="26"/>
    </row>
    <row r="91" spans="2:13" s="58" customFormat="1" ht="15.6" customHeight="1" x14ac:dyDescent="0.4">
      <c r="B91" s="21"/>
      <c r="C91" s="27"/>
      <c r="D91" s="63" t="s">
        <v>646</v>
      </c>
      <c r="E91" s="64">
        <v>1.5</v>
      </c>
      <c r="F91" s="131" t="s">
        <v>78</v>
      </c>
      <c r="G91" s="65"/>
      <c r="H91" s="31"/>
      <c r="I91" s="39"/>
      <c r="J91" s="52"/>
      <c r="K91" s="1"/>
      <c r="L91" s="3">
        <v>20</v>
      </c>
      <c r="M91" s="26"/>
    </row>
    <row r="92" spans="2:13" s="58" customFormat="1" ht="15.6" customHeight="1" x14ac:dyDescent="0.4">
      <c r="B92" s="97"/>
      <c r="C92" s="20"/>
      <c r="D92" s="35"/>
      <c r="E92" s="173"/>
      <c r="F92" s="23"/>
      <c r="G92" s="24"/>
      <c r="H92" s="25"/>
      <c r="I92" s="47"/>
      <c r="J92" s="55"/>
      <c r="K92" s="1"/>
      <c r="L92" s="3">
        <v>21</v>
      </c>
      <c r="M92" s="26"/>
    </row>
    <row r="93" spans="2:13" s="58" customFormat="1" ht="15.6" customHeight="1" x14ac:dyDescent="0.4">
      <c r="B93" s="27"/>
      <c r="C93" s="69"/>
      <c r="D93" s="63" t="s">
        <v>647</v>
      </c>
      <c r="E93" s="64">
        <v>10.1</v>
      </c>
      <c r="F93" s="131" t="s">
        <v>78</v>
      </c>
      <c r="G93" s="65"/>
      <c r="H93" s="31"/>
      <c r="I93" s="39"/>
      <c r="J93" s="55"/>
      <c r="K93" s="1"/>
      <c r="L93" s="3">
        <v>22</v>
      </c>
      <c r="M93" s="26"/>
    </row>
    <row r="94" spans="2:13" s="58" customFormat="1" ht="15.6" customHeight="1" x14ac:dyDescent="0.15">
      <c r="B94" s="45"/>
      <c r="C94" s="20"/>
      <c r="D94" s="35"/>
      <c r="E94" s="230"/>
      <c r="F94" s="23"/>
      <c r="G94" s="24"/>
      <c r="H94" s="25"/>
      <c r="I94" s="47"/>
      <c r="J94" s="50"/>
      <c r="K94" s="1"/>
      <c r="L94" s="3">
        <v>23</v>
      </c>
      <c r="M94" s="26"/>
    </row>
    <row r="95" spans="2:13" s="58" customFormat="1" ht="15.6" customHeight="1" x14ac:dyDescent="0.4">
      <c r="B95" s="27"/>
      <c r="C95" s="27"/>
      <c r="D95" s="38" t="s">
        <v>648</v>
      </c>
      <c r="E95" s="64">
        <v>11.4</v>
      </c>
      <c r="F95" s="131" t="s">
        <v>78</v>
      </c>
      <c r="G95" s="65"/>
      <c r="H95" s="31"/>
      <c r="I95" s="39"/>
      <c r="J95" s="52"/>
      <c r="K95" s="1"/>
      <c r="L95" s="3">
        <v>24</v>
      </c>
      <c r="M95" s="26"/>
    </row>
    <row r="96" spans="2:13" ht="15.6" customHeight="1" x14ac:dyDescent="0.4">
      <c r="B96" s="20"/>
      <c r="C96" s="79"/>
      <c r="D96" s="176"/>
      <c r="E96" s="173"/>
      <c r="F96" s="23"/>
      <c r="G96" s="67"/>
      <c r="H96" s="33"/>
      <c r="I96" s="44"/>
      <c r="J96" s="55"/>
      <c r="L96" s="3">
        <v>25</v>
      </c>
      <c r="M96" s="26"/>
    </row>
    <row r="97" spans="2:13" s="58" customFormat="1" ht="15.6" customHeight="1" x14ac:dyDescent="0.4">
      <c r="B97" s="27"/>
      <c r="C97" s="29"/>
      <c r="D97" s="27" t="s">
        <v>649</v>
      </c>
      <c r="E97" s="64">
        <v>1.6</v>
      </c>
      <c r="F97" s="131" t="s">
        <v>78</v>
      </c>
      <c r="G97" s="65"/>
      <c r="H97" s="31"/>
      <c r="I97" s="39"/>
      <c r="J97" s="83"/>
      <c r="K97" s="1"/>
      <c r="L97" s="3">
        <v>26</v>
      </c>
      <c r="M97" s="26"/>
    </row>
    <row r="98" spans="2:13" s="58" customFormat="1" ht="15.6" customHeight="1" x14ac:dyDescent="0.4">
      <c r="B98" s="21"/>
      <c r="C98" s="20"/>
      <c r="D98" s="35"/>
      <c r="E98" s="173"/>
      <c r="F98" s="23"/>
      <c r="G98" s="24"/>
      <c r="H98" s="25"/>
      <c r="I98" s="236"/>
      <c r="J98" s="50"/>
      <c r="K98" s="1"/>
      <c r="L98" s="3">
        <v>27</v>
      </c>
      <c r="M98" s="26"/>
    </row>
    <row r="99" spans="2:13" s="58" customFormat="1" ht="15.6" customHeight="1" x14ac:dyDescent="0.4">
      <c r="B99" s="27"/>
      <c r="C99" s="27"/>
      <c r="D99" s="121" t="s">
        <v>525</v>
      </c>
      <c r="E99" s="64">
        <v>87</v>
      </c>
      <c r="F99" s="131" t="s">
        <v>78</v>
      </c>
      <c r="G99" s="65"/>
      <c r="H99" s="31"/>
      <c r="I99" s="39"/>
      <c r="J99" s="52"/>
      <c r="K99" s="1"/>
      <c r="L99" s="3">
        <v>28</v>
      </c>
      <c r="M99" s="26"/>
    </row>
    <row r="100" spans="2:13" s="58" customFormat="1" ht="15.6" customHeight="1" x14ac:dyDescent="0.4">
      <c r="B100" s="20"/>
      <c r="C100" s="20"/>
      <c r="D100" s="35"/>
      <c r="E100" s="173"/>
      <c r="F100" s="23"/>
      <c r="G100" s="24"/>
      <c r="H100" s="25"/>
      <c r="I100" s="236"/>
      <c r="J100" s="55"/>
      <c r="K100" s="1"/>
      <c r="L100" s="3">
        <v>29</v>
      </c>
      <c r="M100" s="26"/>
    </row>
    <row r="101" spans="2:13" s="58" customFormat="1" ht="15.6" customHeight="1" x14ac:dyDescent="0.4">
      <c r="B101" s="46"/>
      <c r="C101" s="27"/>
      <c r="D101" s="121" t="s">
        <v>526</v>
      </c>
      <c r="E101" s="64">
        <v>58</v>
      </c>
      <c r="F101" s="131" t="s">
        <v>78</v>
      </c>
      <c r="G101" s="65"/>
      <c r="H101" s="31"/>
      <c r="I101" s="123"/>
      <c r="J101" s="52"/>
      <c r="K101" s="1"/>
      <c r="L101" s="3">
        <v>30</v>
      </c>
      <c r="M101" s="26"/>
    </row>
    <row r="102" spans="2:13" s="3" customFormat="1" ht="24" customHeight="1" x14ac:dyDescent="0.4">
      <c r="B102" s="1" t="s">
        <v>128</v>
      </c>
      <c r="C102" s="1"/>
      <c r="D102" s="1"/>
      <c r="E102" s="2"/>
      <c r="H102" s="4"/>
      <c r="I102" s="4"/>
      <c r="J102" s="1"/>
      <c r="L102" s="57"/>
      <c r="M102" s="57"/>
    </row>
    <row r="103" spans="2:13" ht="24.75" customHeight="1" x14ac:dyDescent="0.4">
      <c r="B103" s="228" t="s">
        <v>954</v>
      </c>
      <c r="C103" s="8"/>
      <c r="D103" s="8"/>
      <c r="E103" s="9"/>
      <c r="F103" s="10"/>
      <c r="G103" s="8"/>
      <c r="H103" s="11"/>
      <c r="I103" s="12"/>
      <c r="J103" s="13"/>
      <c r="L103" s="3"/>
      <c r="M103" s="26"/>
    </row>
    <row r="104" spans="2:13" s="3" customFormat="1" ht="24" customHeight="1" x14ac:dyDescent="0.4">
      <c r="B104" s="14" t="s">
        <v>50</v>
      </c>
      <c r="C104" s="14" t="s">
        <v>51</v>
      </c>
      <c r="D104" s="19"/>
      <c r="E104" s="16" t="s">
        <v>218</v>
      </c>
      <c r="F104" s="17" t="s">
        <v>4</v>
      </c>
      <c r="G104" s="17" t="s">
        <v>5</v>
      </c>
      <c r="H104" s="18" t="s">
        <v>6</v>
      </c>
      <c r="I104" s="389" t="s">
        <v>7</v>
      </c>
      <c r="J104" s="390"/>
      <c r="L104" s="57"/>
      <c r="M104" s="57"/>
    </row>
    <row r="105" spans="2:13" ht="15.75" customHeight="1" x14ac:dyDescent="0.15">
      <c r="B105" s="20"/>
      <c r="C105" s="20"/>
      <c r="D105" s="35"/>
      <c r="E105" s="173"/>
      <c r="F105" s="23"/>
      <c r="G105" s="229"/>
      <c r="H105" s="33"/>
      <c r="I105" s="179"/>
      <c r="J105" s="50"/>
      <c r="L105" s="3">
        <v>1</v>
      </c>
      <c r="M105" s="26"/>
    </row>
    <row r="106" spans="2:13" ht="15.6" customHeight="1" x14ac:dyDescent="0.4">
      <c r="B106" s="27"/>
      <c r="C106" s="46"/>
      <c r="D106" s="121" t="s">
        <v>451</v>
      </c>
      <c r="E106" s="64">
        <v>14.5</v>
      </c>
      <c r="F106" s="131" t="s">
        <v>78</v>
      </c>
      <c r="G106" s="65"/>
      <c r="H106" s="31"/>
      <c r="I106" s="39"/>
      <c r="J106" s="52"/>
      <c r="L106" s="3">
        <v>2</v>
      </c>
      <c r="M106" s="26"/>
    </row>
    <row r="107" spans="2:13" ht="15.6" customHeight="1" x14ac:dyDescent="0.15">
      <c r="B107" s="20"/>
      <c r="C107" s="20"/>
      <c r="D107" s="35"/>
      <c r="E107" s="173"/>
      <c r="F107" s="23"/>
      <c r="G107" s="229"/>
      <c r="H107" s="33"/>
      <c r="I107" s="179"/>
      <c r="J107" s="50"/>
      <c r="L107" s="3">
        <v>3</v>
      </c>
      <c r="M107" s="26"/>
    </row>
    <row r="108" spans="2:13" ht="15.6" customHeight="1" x14ac:dyDescent="0.4">
      <c r="B108" s="27"/>
      <c r="C108" s="46"/>
      <c r="D108" s="121" t="s">
        <v>650</v>
      </c>
      <c r="E108" s="64">
        <f>33.5+14.5</f>
        <v>48</v>
      </c>
      <c r="F108" s="131" t="s">
        <v>78</v>
      </c>
      <c r="G108" s="65"/>
      <c r="H108" s="31"/>
      <c r="I108" s="39"/>
      <c r="J108" s="52"/>
      <c r="L108" s="3">
        <v>4</v>
      </c>
      <c r="M108" s="26"/>
    </row>
    <row r="109" spans="2:13" ht="15.6" customHeight="1" x14ac:dyDescent="0.15">
      <c r="B109" s="20"/>
      <c r="C109" s="20"/>
      <c r="D109" s="35"/>
      <c r="E109" s="173"/>
      <c r="F109" s="23"/>
      <c r="G109" s="229"/>
      <c r="H109" s="33"/>
      <c r="I109" s="179"/>
      <c r="J109" s="50"/>
      <c r="L109" s="3">
        <v>5</v>
      </c>
      <c r="M109" s="26"/>
    </row>
    <row r="110" spans="2:13" ht="15.6" customHeight="1" x14ac:dyDescent="0.4">
      <c r="B110" s="27"/>
      <c r="C110" s="69" t="s">
        <v>651</v>
      </c>
      <c r="D110" s="226" t="s">
        <v>652</v>
      </c>
      <c r="E110" s="64">
        <v>4.0999999999999996</v>
      </c>
      <c r="F110" s="131" t="s">
        <v>78</v>
      </c>
      <c r="G110" s="65"/>
      <c r="H110" s="31"/>
      <c r="I110" s="39"/>
      <c r="J110" s="52"/>
      <c r="L110" s="3">
        <v>6</v>
      </c>
      <c r="M110" s="26"/>
    </row>
    <row r="111" spans="2:13" ht="15.75" customHeight="1" x14ac:dyDescent="0.15">
      <c r="B111" s="20"/>
      <c r="C111" s="20"/>
      <c r="D111" s="35"/>
      <c r="E111" s="173"/>
      <c r="F111" s="23"/>
      <c r="G111" s="229"/>
      <c r="H111" s="33"/>
      <c r="I111" s="179"/>
      <c r="J111" s="50"/>
      <c r="L111" s="3">
        <v>7</v>
      </c>
      <c r="M111" s="26"/>
    </row>
    <row r="112" spans="2:13" ht="15.6" customHeight="1" x14ac:dyDescent="0.4">
      <c r="B112" s="27"/>
      <c r="C112" s="46"/>
      <c r="D112" s="226" t="s">
        <v>653</v>
      </c>
      <c r="E112" s="64">
        <v>3.2</v>
      </c>
      <c r="F112" s="131" t="s">
        <v>78</v>
      </c>
      <c r="G112" s="65"/>
      <c r="H112" s="31"/>
      <c r="I112" s="39"/>
      <c r="J112" s="52"/>
      <c r="L112" s="3">
        <v>8</v>
      </c>
      <c r="M112" s="26"/>
    </row>
    <row r="113" spans="2:13" ht="15.6" customHeight="1" x14ac:dyDescent="0.15">
      <c r="B113" s="20"/>
      <c r="C113" s="20"/>
      <c r="D113" s="86"/>
      <c r="E113" s="173"/>
      <c r="F113" s="23"/>
      <c r="G113" s="229"/>
      <c r="H113" s="33"/>
      <c r="I113" s="179"/>
      <c r="J113" s="50"/>
      <c r="L113" s="3">
        <v>9</v>
      </c>
      <c r="M113" s="26"/>
    </row>
    <row r="114" spans="2:13" ht="15.6" customHeight="1" x14ac:dyDescent="0.4">
      <c r="B114" s="27"/>
      <c r="C114" s="46"/>
      <c r="D114" s="226" t="s">
        <v>654</v>
      </c>
      <c r="E114" s="64">
        <v>180</v>
      </c>
      <c r="F114" s="131" t="s">
        <v>78</v>
      </c>
      <c r="G114" s="65"/>
      <c r="H114" s="31"/>
      <c r="I114" s="39"/>
      <c r="J114" s="52"/>
      <c r="L114" s="3">
        <v>10</v>
      </c>
      <c r="M114" s="26"/>
    </row>
    <row r="115" spans="2:13" ht="15.6" customHeight="1" x14ac:dyDescent="0.15">
      <c r="B115" s="20"/>
      <c r="C115" s="20"/>
      <c r="D115" s="86"/>
      <c r="E115" s="173"/>
      <c r="F115" s="23"/>
      <c r="G115" s="229"/>
      <c r="H115" s="33"/>
      <c r="I115" s="179"/>
      <c r="J115" s="50"/>
      <c r="L115" s="3">
        <v>11</v>
      </c>
      <c r="M115" s="26"/>
    </row>
    <row r="116" spans="2:13" ht="15.6" customHeight="1" x14ac:dyDescent="0.4">
      <c r="B116" s="27"/>
      <c r="C116" s="46"/>
      <c r="D116" s="226" t="s">
        <v>655</v>
      </c>
      <c r="E116" s="64">
        <v>13.5</v>
      </c>
      <c r="F116" s="131" t="s">
        <v>78</v>
      </c>
      <c r="G116" s="65"/>
      <c r="H116" s="31"/>
      <c r="I116" s="39"/>
      <c r="J116" s="52"/>
      <c r="L116" s="3">
        <v>12</v>
      </c>
      <c r="M116" s="26"/>
    </row>
    <row r="117" spans="2:13" ht="15.6" customHeight="1" x14ac:dyDescent="0.4">
      <c r="B117" s="20"/>
      <c r="C117" s="154"/>
      <c r="D117" s="86"/>
      <c r="E117" s="173"/>
      <c r="F117" s="23"/>
      <c r="G117" s="24"/>
      <c r="H117" s="25"/>
      <c r="I117" s="236"/>
      <c r="J117" s="50"/>
      <c r="L117" s="3">
        <v>13</v>
      </c>
      <c r="M117" s="26"/>
    </row>
    <row r="118" spans="2:13" ht="15.6" customHeight="1" x14ac:dyDescent="0.4">
      <c r="B118" s="27"/>
      <c r="C118" s="46"/>
      <c r="D118" s="226" t="s">
        <v>656</v>
      </c>
      <c r="E118" s="64">
        <v>13.1</v>
      </c>
      <c r="F118" s="131" t="s">
        <v>78</v>
      </c>
      <c r="G118" s="65"/>
      <c r="H118" s="31"/>
      <c r="I118" s="39"/>
      <c r="J118" s="52"/>
      <c r="L118" s="3">
        <v>14</v>
      </c>
      <c r="M118" s="26"/>
    </row>
    <row r="119" spans="2:13" ht="15.6" customHeight="1" x14ac:dyDescent="0.4">
      <c r="B119" s="20"/>
      <c r="C119" s="20"/>
      <c r="D119" s="86"/>
      <c r="E119" s="173"/>
      <c r="F119" s="23"/>
      <c r="G119" s="24"/>
      <c r="H119" s="25"/>
      <c r="I119" s="236"/>
      <c r="J119" s="50"/>
      <c r="L119" s="3">
        <v>15</v>
      </c>
      <c r="M119" s="26"/>
    </row>
    <row r="120" spans="2:13" s="58" customFormat="1" ht="15.6" customHeight="1" x14ac:dyDescent="0.4">
      <c r="B120" s="27"/>
      <c r="C120" s="27"/>
      <c r="D120" s="155" t="s">
        <v>657</v>
      </c>
      <c r="E120" s="64">
        <v>12.1</v>
      </c>
      <c r="F120" s="131" t="s">
        <v>78</v>
      </c>
      <c r="G120" s="65"/>
      <c r="H120" s="31"/>
      <c r="I120" s="39"/>
      <c r="J120" s="52"/>
      <c r="K120" s="1"/>
      <c r="L120" s="3">
        <v>16</v>
      </c>
      <c r="M120" s="26"/>
    </row>
    <row r="121" spans="2:13" ht="15.6" customHeight="1" x14ac:dyDescent="0.4">
      <c r="B121" s="97"/>
      <c r="C121" s="20"/>
      <c r="D121" s="86"/>
      <c r="E121" s="173"/>
      <c r="F121" s="23"/>
      <c r="G121" s="24"/>
      <c r="H121" s="25"/>
      <c r="I121" s="179"/>
      <c r="J121" s="50"/>
      <c r="L121" s="3">
        <v>17</v>
      </c>
      <c r="M121" s="26"/>
    </row>
    <row r="122" spans="2:13" s="58" customFormat="1" ht="15.6" customHeight="1" x14ac:dyDescent="0.4">
      <c r="B122" s="128"/>
      <c r="C122" s="27"/>
      <c r="D122" s="155" t="s">
        <v>658</v>
      </c>
      <c r="E122" s="64">
        <v>3.4</v>
      </c>
      <c r="F122" s="131" t="s">
        <v>78</v>
      </c>
      <c r="G122" s="65"/>
      <c r="H122" s="31"/>
      <c r="I122" s="39"/>
      <c r="J122" s="52"/>
      <c r="K122" s="1"/>
      <c r="L122" s="3">
        <v>18</v>
      </c>
      <c r="M122" s="26"/>
    </row>
    <row r="123" spans="2:13" s="58" customFormat="1" ht="15.6" customHeight="1" x14ac:dyDescent="0.4">
      <c r="B123" s="214"/>
      <c r="C123" s="20"/>
      <c r="D123" s="86"/>
      <c r="E123" s="173"/>
      <c r="F123" s="23"/>
      <c r="G123" s="24"/>
      <c r="H123" s="25"/>
      <c r="I123" s="179"/>
      <c r="J123" s="55"/>
      <c r="K123" s="1"/>
      <c r="L123" s="3">
        <v>19</v>
      </c>
      <c r="M123" s="26"/>
    </row>
    <row r="124" spans="2:13" s="58" customFormat="1" ht="15.6" customHeight="1" x14ac:dyDescent="0.4">
      <c r="B124" s="214"/>
      <c r="C124" s="27"/>
      <c r="D124" s="155" t="s">
        <v>659</v>
      </c>
      <c r="E124" s="64">
        <v>26</v>
      </c>
      <c r="F124" s="131" t="s">
        <v>78</v>
      </c>
      <c r="G124" s="65"/>
      <c r="H124" s="31"/>
      <c r="I124" s="39"/>
      <c r="J124" s="55"/>
      <c r="K124" s="1"/>
      <c r="L124" s="3">
        <v>20</v>
      </c>
      <c r="M124" s="26"/>
    </row>
    <row r="125" spans="2:13" ht="15.6" customHeight="1" x14ac:dyDescent="0.4">
      <c r="B125" s="97"/>
      <c r="C125" s="20"/>
      <c r="D125" s="86"/>
      <c r="E125" s="173"/>
      <c r="F125" s="23"/>
      <c r="G125" s="24"/>
      <c r="H125" s="25"/>
      <c r="I125" s="179"/>
      <c r="J125" s="50"/>
      <c r="L125" s="3">
        <v>21</v>
      </c>
      <c r="M125" s="26"/>
    </row>
    <row r="126" spans="2:13" s="58" customFormat="1" ht="15.6" customHeight="1" x14ac:dyDescent="0.4">
      <c r="B126" s="128"/>
      <c r="C126" s="46"/>
      <c r="D126" s="155" t="s">
        <v>452</v>
      </c>
      <c r="E126" s="64">
        <v>42</v>
      </c>
      <c r="F126" s="131" t="s">
        <v>78</v>
      </c>
      <c r="G126" s="65"/>
      <c r="H126" s="31"/>
      <c r="I126" s="39"/>
      <c r="J126" s="52"/>
      <c r="K126" s="1"/>
      <c r="L126" s="3">
        <v>22</v>
      </c>
      <c r="M126" s="26"/>
    </row>
    <row r="127" spans="2:13" s="58" customFormat="1" ht="15.6" customHeight="1" x14ac:dyDescent="0.4">
      <c r="B127" s="21"/>
      <c r="C127" s="20"/>
      <c r="D127" s="86"/>
      <c r="E127" s="173"/>
      <c r="F127" s="23"/>
      <c r="G127" s="24"/>
      <c r="H127" s="25"/>
      <c r="I127" s="179"/>
      <c r="J127" s="50"/>
      <c r="K127" s="1"/>
      <c r="L127" s="3">
        <v>23</v>
      </c>
      <c r="M127" s="26"/>
    </row>
    <row r="128" spans="2:13" s="58" customFormat="1" ht="15.6" customHeight="1" x14ac:dyDescent="0.4">
      <c r="B128" s="27"/>
      <c r="C128" s="27"/>
      <c r="D128" s="155" t="s">
        <v>527</v>
      </c>
      <c r="E128" s="64">
        <v>10</v>
      </c>
      <c r="F128" s="131" t="s">
        <v>78</v>
      </c>
      <c r="G128" s="65"/>
      <c r="H128" s="31"/>
      <c r="I128" s="39"/>
      <c r="J128" s="52"/>
      <c r="K128" s="1"/>
      <c r="L128" s="3">
        <v>24</v>
      </c>
      <c r="M128" s="26"/>
    </row>
    <row r="129" spans="2:13" ht="15.6" customHeight="1" x14ac:dyDescent="0.15">
      <c r="B129" s="21"/>
      <c r="C129" s="20"/>
      <c r="D129" s="86"/>
      <c r="E129" s="230"/>
      <c r="F129" s="23"/>
      <c r="G129" s="229"/>
      <c r="H129" s="33"/>
      <c r="I129" s="179"/>
      <c r="J129" s="50"/>
      <c r="L129" s="3">
        <v>25</v>
      </c>
      <c r="M129" s="26"/>
    </row>
    <row r="130" spans="2:13" ht="15.6" customHeight="1" x14ac:dyDescent="0.4">
      <c r="B130" s="27"/>
      <c r="C130" s="27"/>
      <c r="D130" s="130" t="s">
        <v>455</v>
      </c>
      <c r="E130" s="64">
        <v>11</v>
      </c>
      <c r="F130" s="131" t="s">
        <v>78</v>
      </c>
      <c r="G130" s="65"/>
      <c r="H130" s="31"/>
      <c r="I130" s="39"/>
      <c r="J130" s="52"/>
      <c r="L130" s="3">
        <v>26</v>
      </c>
      <c r="M130" s="26"/>
    </row>
    <row r="131" spans="2:13" ht="15.6" customHeight="1" x14ac:dyDescent="0.15">
      <c r="B131" s="79"/>
      <c r="C131" s="154"/>
      <c r="D131" s="86"/>
      <c r="E131" s="230"/>
      <c r="F131" s="23"/>
      <c r="G131" s="24"/>
      <c r="H131" s="25"/>
      <c r="I131" s="179"/>
      <c r="J131" s="50"/>
      <c r="L131" s="3">
        <v>27</v>
      </c>
      <c r="M131" s="26"/>
    </row>
    <row r="132" spans="2:13" ht="15.6" customHeight="1" x14ac:dyDescent="0.4">
      <c r="B132" s="27"/>
      <c r="C132" s="69"/>
      <c r="D132" s="130" t="s">
        <v>528</v>
      </c>
      <c r="E132" s="64">
        <v>212</v>
      </c>
      <c r="F132" s="131" t="s">
        <v>78</v>
      </c>
      <c r="G132" s="65"/>
      <c r="H132" s="31"/>
      <c r="I132" s="39"/>
      <c r="J132" s="52"/>
      <c r="L132" s="3">
        <v>28</v>
      </c>
      <c r="M132" s="26"/>
    </row>
    <row r="133" spans="2:13" ht="15.6" customHeight="1" x14ac:dyDescent="0.4">
      <c r="B133" s="79"/>
      <c r="C133" s="20"/>
      <c r="D133" s="234"/>
      <c r="E133" s="173"/>
      <c r="F133" s="23"/>
      <c r="G133" s="24"/>
      <c r="H133" s="25"/>
      <c r="I133" s="179"/>
      <c r="J133" s="50"/>
      <c r="L133" s="3">
        <v>29</v>
      </c>
      <c r="M133" s="26"/>
    </row>
    <row r="134" spans="2:13" ht="15.6" customHeight="1" x14ac:dyDescent="0.4">
      <c r="B134" s="27"/>
      <c r="C134" s="27"/>
      <c r="D134" s="69" t="s">
        <v>529</v>
      </c>
      <c r="E134" s="64">
        <v>217</v>
      </c>
      <c r="F134" s="131" t="s">
        <v>78</v>
      </c>
      <c r="G134" s="65"/>
      <c r="H134" s="31"/>
      <c r="I134" s="39"/>
      <c r="J134" s="52"/>
      <c r="L134" s="3">
        <v>30</v>
      </c>
      <c r="M134" s="26"/>
    </row>
    <row r="135" spans="2:13" s="3" customFormat="1" ht="24" customHeight="1" x14ac:dyDescent="0.4">
      <c r="B135" s="1" t="s">
        <v>128</v>
      </c>
      <c r="C135" s="1"/>
      <c r="D135" s="1"/>
      <c r="E135" s="2"/>
      <c r="H135" s="4"/>
      <c r="I135" s="4"/>
      <c r="J135" s="1"/>
      <c r="L135" s="57"/>
      <c r="M135" s="57"/>
    </row>
    <row r="136" spans="2:13" ht="24.75" customHeight="1" x14ac:dyDescent="0.4">
      <c r="B136" s="228" t="s">
        <v>954</v>
      </c>
      <c r="C136" s="8"/>
      <c r="D136" s="8"/>
      <c r="E136" s="9"/>
      <c r="F136" s="10"/>
      <c r="G136" s="10"/>
      <c r="H136" s="10"/>
      <c r="I136" s="10"/>
      <c r="J136" s="13"/>
      <c r="L136" s="3"/>
      <c r="M136" s="26"/>
    </row>
    <row r="137" spans="2:13" s="3" customFormat="1" ht="24" customHeight="1" x14ac:dyDescent="0.4">
      <c r="B137" s="14" t="s">
        <v>50</v>
      </c>
      <c r="C137" s="14" t="s">
        <v>51</v>
      </c>
      <c r="D137" s="19"/>
      <c r="E137" s="16" t="s">
        <v>218</v>
      </c>
      <c r="F137" s="17" t="s">
        <v>4</v>
      </c>
      <c r="G137" s="17" t="s">
        <v>5</v>
      </c>
      <c r="H137" s="18" t="s">
        <v>6</v>
      </c>
      <c r="I137" s="389" t="s">
        <v>7</v>
      </c>
      <c r="J137" s="390"/>
      <c r="L137" s="57"/>
      <c r="M137" s="57"/>
    </row>
    <row r="138" spans="2:13" ht="15.6" customHeight="1" x14ac:dyDescent="0.4">
      <c r="B138" s="79"/>
      <c r="C138" s="20"/>
      <c r="D138" s="234"/>
      <c r="E138" s="173"/>
      <c r="F138" s="23"/>
      <c r="G138" s="24"/>
      <c r="H138" s="25"/>
      <c r="I138" s="47"/>
      <c r="J138" s="50"/>
      <c r="L138" s="3">
        <v>1</v>
      </c>
      <c r="M138" s="26"/>
    </row>
    <row r="139" spans="2:13" ht="15.6" customHeight="1" x14ac:dyDescent="0.4">
      <c r="B139" s="27"/>
      <c r="C139" s="27"/>
      <c r="D139" s="69" t="s">
        <v>530</v>
      </c>
      <c r="E139" s="64">
        <v>4.5</v>
      </c>
      <c r="F139" s="131" t="s">
        <v>78</v>
      </c>
      <c r="G139" s="65"/>
      <c r="H139" s="31"/>
      <c r="I139" s="39"/>
      <c r="J139" s="52"/>
      <c r="L139" s="3">
        <v>2</v>
      </c>
      <c r="M139" s="26"/>
    </row>
    <row r="140" spans="2:13" ht="15.6" customHeight="1" x14ac:dyDescent="0.4">
      <c r="B140" s="20"/>
      <c r="C140" s="20"/>
      <c r="D140" s="234"/>
      <c r="E140" s="173"/>
      <c r="F140" s="23"/>
      <c r="G140" s="24"/>
      <c r="H140" s="25"/>
      <c r="I140" s="47"/>
      <c r="J140" s="50"/>
      <c r="L140" s="3">
        <v>3</v>
      </c>
      <c r="M140" s="26"/>
    </row>
    <row r="141" spans="2:13" s="58" customFormat="1" ht="15.6" customHeight="1" x14ac:dyDescent="0.4">
      <c r="B141" s="27"/>
      <c r="C141" s="69"/>
      <c r="D141" s="69" t="s">
        <v>531</v>
      </c>
      <c r="E141" s="64">
        <v>2.5</v>
      </c>
      <c r="F141" s="131" t="s">
        <v>78</v>
      </c>
      <c r="G141" s="65"/>
      <c r="H141" s="31"/>
      <c r="I141" s="39"/>
      <c r="J141" s="52"/>
      <c r="K141" s="1"/>
      <c r="L141" s="3">
        <v>4</v>
      </c>
      <c r="M141" s="26"/>
    </row>
    <row r="142" spans="2:13" ht="15.6" customHeight="1" x14ac:dyDescent="0.4">
      <c r="B142" s="97"/>
      <c r="C142" s="20"/>
      <c r="D142" s="234"/>
      <c r="E142" s="173"/>
      <c r="F142" s="23"/>
      <c r="G142" s="24"/>
      <c r="H142" s="25"/>
      <c r="I142" s="47"/>
      <c r="J142" s="50"/>
      <c r="L142" s="3">
        <v>5</v>
      </c>
      <c r="M142" s="26"/>
    </row>
    <row r="143" spans="2:13" s="58" customFormat="1" ht="15.6" customHeight="1" x14ac:dyDescent="0.4">
      <c r="B143" s="128"/>
      <c r="C143" s="69"/>
      <c r="D143" s="69" t="s">
        <v>532</v>
      </c>
      <c r="E143" s="64">
        <v>423</v>
      </c>
      <c r="F143" s="131" t="s">
        <v>78</v>
      </c>
      <c r="G143" s="65"/>
      <c r="H143" s="31"/>
      <c r="I143" s="39"/>
      <c r="J143" s="52"/>
      <c r="K143" s="1"/>
      <c r="L143" s="3">
        <v>6</v>
      </c>
      <c r="M143" s="26"/>
    </row>
    <row r="144" spans="2:13" s="58" customFormat="1" ht="15.6" customHeight="1" x14ac:dyDescent="0.4">
      <c r="B144" s="214"/>
      <c r="C144" s="79"/>
      <c r="D144" s="35"/>
      <c r="E144" s="173"/>
      <c r="F144" s="23"/>
      <c r="G144" s="24"/>
      <c r="H144" s="25"/>
      <c r="I144" s="47"/>
      <c r="J144" s="55"/>
      <c r="K144" s="1"/>
      <c r="L144" s="3">
        <v>7</v>
      </c>
      <c r="M144" s="26"/>
    </row>
    <row r="145" spans="2:13" s="58" customFormat="1" ht="15.6" customHeight="1" x14ac:dyDescent="0.4">
      <c r="B145" s="214"/>
      <c r="C145" s="29"/>
      <c r="D145" s="226" t="s">
        <v>533</v>
      </c>
      <c r="E145" s="64">
        <v>10</v>
      </c>
      <c r="F145" s="131" t="s">
        <v>78</v>
      </c>
      <c r="G145" s="65"/>
      <c r="H145" s="31"/>
      <c r="I145" s="44"/>
      <c r="J145" s="55"/>
      <c r="K145" s="1"/>
      <c r="L145" s="3">
        <v>8</v>
      </c>
      <c r="M145" s="26"/>
    </row>
    <row r="146" spans="2:13" ht="15.6" customHeight="1" x14ac:dyDescent="0.4">
      <c r="B146" s="97"/>
      <c r="C146" s="154"/>
      <c r="D146" s="86"/>
      <c r="E146" s="173"/>
      <c r="F146" s="23"/>
      <c r="G146" s="24"/>
      <c r="H146" s="25"/>
      <c r="I146" s="47"/>
      <c r="J146" s="50"/>
      <c r="L146" s="3">
        <v>9</v>
      </c>
      <c r="M146" s="26"/>
    </row>
    <row r="147" spans="2:13" s="58" customFormat="1" ht="15.6" customHeight="1" x14ac:dyDescent="0.4">
      <c r="B147" s="128"/>
      <c r="C147" s="46"/>
      <c r="D147" s="226" t="s">
        <v>534</v>
      </c>
      <c r="E147" s="64">
        <v>4</v>
      </c>
      <c r="F147" s="131" t="s">
        <v>78</v>
      </c>
      <c r="G147" s="65"/>
      <c r="H147" s="31"/>
      <c r="I147" s="39"/>
      <c r="J147" s="52"/>
      <c r="K147" s="1"/>
      <c r="L147" s="3">
        <v>10</v>
      </c>
      <c r="M147" s="26"/>
    </row>
    <row r="148" spans="2:13" s="58" customFormat="1" ht="15.6" customHeight="1" x14ac:dyDescent="0.4">
      <c r="B148" s="21"/>
      <c r="C148" s="20"/>
      <c r="D148" s="86"/>
      <c r="E148" s="173"/>
      <c r="F148" s="23"/>
      <c r="G148" s="24"/>
      <c r="H148" s="25"/>
      <c r="I148" s="47"/>
      <c r="J148" s="50"/>
      <c r="K148" s="1"/>
      <c r="L148" s="3">
        <v>11</v>
      </c>
      <c r="M148" s="26"/>
    </row>
    <row r="149" spans="2:13" s="58" customFormat="1" ht="15.6" customHeight="1" x14ac:dyDescent="0.4">
      <c r="B149" s="27"/>
      <c r="C149" s="27"/>
      <c r="D149" s="155" t="s">
        <v>535</v>
      </c>
      <c r="E149" s="64">
        <v>7</v>
      </c>
      <c r="F149" s="131" t="s">
        <v>78</v>
      </c>
      <c r="G149" s="65"/>
      <c r="H149" s="31"/>
      <c r="I149" s="39"/>
      <c r="J149" s="52"/>
      <c r="K149" s="1"/>
      <c r="L149" s="3">
        <v>12</v>
      </c>
      <c r="M149" s="26"/>
    </row>
    <row r="150" spans="2:13" ht="15.6" customHeight="1" x14ac:dyDescent="0.4">
      <c r="B150" s="20"/>
      <c r="C150" s="154"/>
      <c r="D150" s="86"/>
      <c r="E150" s="173"/>
      <c r="F150" s="23"/>
      <c r="G150" s="24"/>
      <c r="H150" s="25"/>
      <c r="I150" s="179"/>
      <c r="J150" s="50"/>
      <c r="L150" s="3">
        <v>13</v>
      </c>
      <c r="M150" s="26"/>
    </row>
    <row r="151" spans="2:13" ht="15.6" customHeight="1" x14ac:dyDescent="0.4">
      <c r="B151" s="27"/>
      <c r="C151" s="46"/>
      <c r="D151" s="155" t="s">
        <v>536</v>
      </c>
      <c r="E151" s="64">
        <v>212</v>
      </c>
      <c r="F151" s="131" t="s">
        <v>78</v>
      </c>
      <c r="G151" s="65"/>
      <c r="H151" s="31"/>
      <c r="I151" s="39"/>
      <c r="J151" s="52"/>
      <c r="L151" s="3">
        <v>14</v>
      </c>
      <c r="M151" s="26"/>
    </row>
    <row r="152" spans="2:13" ht="15.6" customHeight="1" x14ac:dyDescent="0.4">
      <c r="B152" s="79"/>
      <c r="C152" s="20"/>
      <c r="D152" s="86"/>
      <c r="E152" s="173"/>
      <c r="F152" s="23"/>
      <c r="G152" s="66"/>
      <c r="H152" s="25"/>
      <c r="I152" s="42"/>
      <c r="J152" s="50"/>
      <c r="L152" s="3">
        <v>15</v>
      </c>
      <c r="M152" s="26"/>
    </row>
    <row r="153" spans="2:13" ht="15.6" customHeight="1" x14ac:dyDescent="0.4">
      <c r="B153" s="27"/>
      <c r="C153" s="46" t="s">
        <v>66</v>
      </c>
      <c r="D153" s="155"/>
      <c r="E153" s="64"/>
      <c r="F153" s="131"/>
      <c r="G153" s="65"/>
      <c r="H153" s="31"/>
      <c r="I153" s="39"/>
      <c r="J153" s="52"/>
      <c r="L153" s="3">
        <v>16</v>
      </c>
      <c r="M153" s="26"/>
    </row>
    <row r="154" spans="2:13" ht="15.6" customHeight="1" x14ac:dyDescent="0.4">
      <c r="B154" s="20"/>
      <c r="C154" s="20"/>
      <c r="D154" s="86"/>
      <c r="E154" s="173"/>
      <c r="F154" s="23"/>
      <c r="G154" s="178"/>
      <c r="H154" s="33"/>
      <c r="I154" s="44"/>
      <c r="J154" s="55"/>
      <c r="L154" s="3">
        <v>17</v>
      </c>
      <c r="M154" s="26"/>
    </row>
    <row r="155" spans="2:13" ht="15.6" customHeight="1" x14ac:dyDescent="0.4">
      <c r="B155" s="27"/>
      <c r="C155" s="27"/>
      <c r="D155" s="155"/>
      <c r="E155" s="64"/>
      <c r="F155" s="131"/>
      <c r="G155" s="65"/>
      <c r="H155" s="31"/>
      <c r="I155" s="39"/>
      <c r="J155" s="52"/>
      <c r="L155" s="3">
        <v>18</v>
      </c>
      <c r="M155" s="26"/>
    </row>
    <row r="156" spans="2:13" s="58" customFormat="1" ht="15.6" customHeight="1" x14ac:dyDescent="0.15">
      <c r="B156" s="21"/>
      <c r="C156" s="20"/>
      <c r="D156" s="86"/>
      <c r="E156" s="230"/>
      <c r="F156" s="23"/>
      <c r="G156" s="178"/>
      <c r="H156" s="33"/>
      <c r="I156" s="44"/>
      <c r="J156" s="55"/>
      <c r="K156" s="1"/>
      <c r="L156" s="3">
        <v>19</v>
      </c>
      <c r="M156" s="26"/>
    </row>
    <row r="157" spans="2:13" s="58" customFormat="1" ht="15.6" customHeight="1" x14ac:dyDescent="0.4">
      <c r="B157" s="27" t="s">
        <v>444</v>
      </c>
      <c r="C157" s="27"/>
      <c r="D157" s="130"/>
      <c r="E157" s="64"/>
      <c r="F157" s="131"/>
      <c r="G157" s="65"/>
      <c r="H157" s="31"/>
      <c r="I157" s="39"/>
      <c r="J157" s="52"/>
      <c r="K157" s="1"/>
      <c r="L157" s="3">
        <v>20</v>
      </c>
      <c r="M157" s="26"/>
    </row>
    <row r="158" spans="2:13" s="58" customFormat="1" ht="15.6" customHeight="1" x14ac:dyDescent="0.15">
      <c r="B158" s="79"/>
      <c r="C158" s="154"/>
      <c r="D158" s="86"/>
      <c r="E158" s="230"/>
      <c r="F158" s="23"/>
      <c r="G158" s="67"/>
      <c r="H158" s="33"/>
      <c r="I158" s="85"/>
      <c r="J158" s="55"/>
      <c r="K158" s="1"/>
      <c r="L158" s="3">
        <v>21</v>
      </c>
      <c r="M158" s="26"/>
    </row>
    <row r="159" spans="2:13" s="58" customFormat="1" ht="15.6" customHeight="1" x14ac:dyDescent="0.4">
      <c r="B159" s="27"/>
      <c r="C159" s="69" t="s">
        <v>660</v>
      </c>
      <c r="D159" s="130">
        <v>25</v>
      </c>
      <c r="E159" s="64">
        <f>479</f>
        <v>479</v>
      </c>
      <c r="F159" s="131" t="s">
        <v>78</v>
      </c>
      <c r="G159" s="65"/>
      <c r="H159" s="31"/>
      <c r="I159" s="39"/>
      <c r="J159" s="55"/>
      <c r="K159" s="1"/>
      <c r="L159" s="3">
        <v>22</v>
      </c>
      <c r="M159" s="26"/>
    </row>
    <row r="160" spans="2:13" s="58" customFormat="1" ht="15.6" customHeight="1" x14ac:dyDescent="0.4">
      <c r="B160" s="79"/>
      <c r="C160" s="20"/>
      <c r="D160" s="234"/>
      <c r="E160" s="173"/>
      <c r="F160" s="23"/>
      <c r="G160" s="24"/>
      <c r="H160" s="25"/>
      <c r="I160" s="44"/>
      <c r="J160" s="50"/>
      <c r="K160" s="1"/>
      <c r="L160" s="3">
        <v>23</v>
      </c>
      <c r="M160" s="26"/>
    </row>
    <row r="161" spans="2:13" s="58" customFormat="1" ht="15.6" customHeight="1" x14ac:dyDescent="0.4">
      <c r="B161" s="27"/>
      <c r="C161" s="27"/>
      <c r="D161" s="69">
        <v>39</v>
      </c>
      <c r="E161" s="64">
        <v>3.4</v>
      </c>
      <c r="F161" s="131" t="s">
        <v>78</v>
      </c>
      <c r="G161" s="65"/>
      <c r="H161" s="31"/>
      <c r="I161" s="39"/>
      <c r="J161" s="52"/>
      <c r="K161" s="1"/>
      <c r="L161" s="3">
        <v>24</v>
      </c>
      <c r="M161" s="26"/>
    </row>
    <row r="162" spans="2:13" ht="15.6" customHeight="1" x14ac:dyDescent="0.4">
      <c r="B162" s="21"/>
      <c r="C162" s="20"/>
      <c r="D162" s="234"/>
      <c r="E162" s="173"/>
      <c r="F162" s="23"/>
      <c r="G162" s="67"/>
      <c r="H162" s="33"/>
      <c r="I162" s="44"/>
      <c r="J162" s="55"/>
      <c r="L162" s="3">
        <v>25</v>
      </c>
      <c r="M162" s="26"/>
    </row>
    <row r="163" spans="2:13" s="58" customFormat="1" ht="15.6" customHeight="1" x14ac:dyDescent="0.4">
      <c r="B163" s="27"/>
      <c r="C163" s="27"/>
      <c r="D163" s="69">
        <v>51</v>
      </c>
      <c r="E163" s="64">
        <v>121</v>
      </c>
      <c r="F163" s="131" t="s">
        <v>78</v>
      </c>
      <c r="G163" s="65"/>
      <c r="H163" s="31"/>
      <c r="I163" s="39"/>
      <c r="J163" s="83"/>
      <c r="K163" s="1"/>
      <c r="L163" s="3">
        <v>26</v>
      </c>
      <c r="M163" s="26"/>
    </row>
    <row r="164" spans="2:13" s="58" customFormat="1" ht="15.6" customHeight="1" x14ac:dyDescent="0.4">
      <c r="B164" s="79"/>
      <c r="C164" s="20"/>
      <c r="D164" s="234"/>
      <c r="E164" s="173"/>
      <c r="F164" s="23"/>
      <c r="G164" s="24"/>
      <c r="H164" s="25"/>
      <c r="I164" s="42"/>
      <c r="J164" s="50"/>
      <c r="K164" s="1"/>
      <c r="L164" s="3">
        <v>27</v>
      </c>
      <c r="M164" s="26"/>
    </row>
    <row r="165" spans="2:13" s="58" customFormat="1" ht="15.6" customHeight="1" x14ac:dyDescent="0.4">
      <c r="B165" s="27"/>
      <c r="C165" s="69" t="s">
        <v>661</v>
      </c>
      <c r="D165" s="69">
        <v>22</v>
      </c>
      <c r="E165" s="64">
        <v>306</v>
      </c>
      <c r="F165" s="131" t="s">
        <v>78</v>
      </c>
      <c r="G165" s="65"/>
      <c r="H165" s="31"/>
      <c r="I165" s="39"/>
      <c r="J165" s="52"/>
      <c r="K165" s="1"/>
      <c r="L165" s="3">
        <v>28</v>
      </c>
      <c r="M165" s="26"/>
    </row>
    <row r="166" spans="2:13" s="58" customFormat="1" ht="15.6" customHeight="1" x14ac:dyDescent="0.4">
      <c r="B166" s="79"/>
      <c r="C166" s="20"/>
      <c r="D166" s="234"/>
      <c r="E166" s="173"/>
      <c r="F166" s="23"/>
      <c r="G166" s="24"/>
      <c r="H166" s="25"/>
      <c r="I166" s="44"/>
      <c r="J166" s="55"/>
      <c r="K166" s="1"/>
      <c r="L166" s="3">
        <v>29</v>
      </c>
      <c r="M166" s="26"/>
    </row>
    <row r="167" spans="2:13" s="58" customFormat="1" ht="15.6" customHeight="1" x14ac:dyDescent="0.4">
      <c r="B167" s="27"/>
      <c r="C167" s="69"/>
      <c r="D167" s="69">
        <v>28</v>
      </c>
      <c r="E167" s="64">
        <v>117</v>
      </c>
      <c r="F167" s="131" t="s">
        <v>78</v>
      </c>
      <c r="G167" s="65"/>
      <c r="H167" s="31"/>
      <c r="I167" s="123"/>
      <c r="J167" s="52"/>
      <c r="K167" s="1"/>
      <c r="L167" s="3">
        <v>30</v>
      </c>
      <c r="M167" s="26"/>
    </row>
    <row r="168" spans="2:13" s="3" customFormat="1" ht="24" customHeight="1" x14ac:dyDescent="0.4">
      <c r="B168" s="1" t="s">
        <v>128</v>
      </c>
      <c r="C168" s="1"/>
      <c r="D168" s="1"/>
      <c r="E168" s="2"/>
      <c r="H168" s="4"/>
      <c r="I168" s="4"/>
      <c r="J168" s="1"/>
      <c r="L168" s="57"/>
      <c r="M168" s="57"/>
    </row>
    <row r="169" spans="2:13" ht="24.75" customHeight="1" x14ac:dyDescent="0.4">
      <c r="B169" s="228" t="s">
        <v>954</v>
      </c>
      <c r="C169" s="8"/>
      <c r="D169" s="8"/>
      <c r="E169" s="9"/>
      <c r="F169" s="10"/>
      <c r="G169" s="10"/>
      <c r="H169" s="10"/>
      <c r="I169" s="10"/>
      <c r="J169" s="13"/>
      <c r="L169" s="3"/>
      <c r="M169" s="26"/>
    </row>
    <row r="170" spans="2:13" s="3" customFormat="1" ht="24" customHeight="1" x14ac:dyDescent="0.4">
      <c r="B170" s="14" t="s">
        <v>50</v>
      </c>
      <c r="C170" s="14" t="s">
        <v>51</v>
      </c>
      <c r="D170" s="19"/>
      <c r="E170" s="16" t="s">
        <v>218</v>
      </c>
      <c r="F170" s="17" t="s">
        <v>4</v>
      </c>
      <c r="G170" s="17" t="s">
        <v>5</v>
      </c>
      <c r="H170" s="18" t="s">
        <v>6</v>
      </c>
      <c r="I170" s="389" t="s">
        <v>7</v>
      </c>
      <c r="J170" s="390"/>
      <c r="L170" s="57"/>
      <c r="M170" s="57"/>
    </row>
    <row r="171" spans="2:13" ht="15.6" customHeight="1" x14ac:dyDescent="0.4">
      <c r="B171" s="214"/>
      <c r="C171" s="79"/>
      <c r="D171" s="35"/>
      <c r="E171" s="173"/>
      <c r="F171" s="23"/>
      <c r="G171" s="24"/>
      <c r="H171" s="25"/>
      <c r="I171" s="47"/>
      <c r="J171" s="50"/>
      <c r="L171" s="3">
        <v>1</v>
      </c>
      <c r="M171" s="26"/>
    </row>
    <row r="172" spans="2:13" ht="15.6" customHeight="1" x14ac:dyDescent="0.4">
      <c r="B172" s="214"/>
      <c r="C172" s="29"/>
      <c r="D172" s="226">
        <v>36</v>
      </c>
      <c r="E172" s="64">
        <v>107</v>
      </c>
      <c r="F172" s="131" t="s">
        <v>78</v>
      </c>
      <c r="G172" s="65"/>
      <c r="H172" s="31"/>
      <c r="I172" s="39"/>
      <c r="J172" s="52"/>
      <c r="L172" s="3">
        <v>2</v>
      </c>
      <c r="M172" s="26"/>
    </row>
    <row r="173" spans="2:13" ht="15.6" customHeight="1" x14ac:dyDescent="0.4">
      <c r="B173" s="97"/>
      <c r="C173" s="154"/>
      <c r="D173" s="86"/>
      <c r="E173" s="173"/>
      <c r="F173" s="23"/>
      <c r="G173" s="24"/>
      <c r="H173" s="25"/>
      <c r="I173" s="47"/>
      <c r="J173" s="50"/>
      <c r="L173" s="3">
        <v>3</v>
      </c>
      <c r="M173" s="26"/>
    </row>
    <row r="174" spans="2:13" s="58" customFormat="1" ht="15.6" customHeight="1" x14ac:dyDescent="0.4">
      <c r="B174" s="128"/>
      <c r="C174" s="46"/>
      <c r="D174" s="226">
        <v>42</v>
      </c>
      <c r="E174" s="64">
        <v>34.5</v>
      </c>
      <c r="F174" s="131" t="s">
        <v>78</v>
      </c>
      <c r="G174" s="65"/>
      <c r="H174" s="31"/>
      <c r="I174" s="39"/>
      <c r="J174" s="52"/>
      <c r="K174" s="1"/>
      <c r="L174" s="3">
        <v>4</v>
      </c>
      <c r="M174" s="26"/>
    </row>
    <row r="175" spans="2:13" ht="15.6" customHeight="1" x14ac:dyDescent="0.4">
      <c r="B175" s="21"/>
      <c r="C175" s="20"/>
      <c r="D175" s="86"/>
      <c r="E175" s="173"/>
      <c r="F175" s="23"/>
      <c r="G175" s="24"/>
      <c r="H175" s="25"/>
      <c r="I175" s="47"/>
      <c r="J175" s="50"/>
      <c r="L175" s="3">
        <v>5</v>
      </c>
      <c r="M175" s="26"/>
    </row>
    <row r="176" spans="2:13" s="58" customFormat="1" ht="15.6" customHeight="1" x14ac:dyDescent="0.4">
      <c r="B176" s="27"/>
      <c r="C176" s="27"/>
      <c r="D176" s="155">
        <v>54</v>
      </c>
      <c r="E176" s="64">
        <v>4.2</v>
      </c>
      <c r="F176" s="131" t="s">
        <v>78</v>
      </c>
      <c r="G176" s="65"/>
      <c r="H176" s="31"/>
      <c r="I176" s="39"/>
      <c r="J176" s="52"/>
      <c r="K176" s="1"/>
      <c r="L176" s="3">
        <v>6</v>
      </c>
      <c r="M176" s="26"/>
    </row>
    <row r="177" spans="2:13" s="58" customFormat="1" ht="15.6" customHeight="1" x14ac:dyDescent="0.4">
      <c r="B177" s="20"/>
      <c r="C177" s="154"/>
      <c r="D177" s="86"/>
      <c r="E177" s="173"/>
      <c r="F177" s="23"/>
      <c r="G177" s="24"/>
      <c r="H177" s="25"/>
      <c r="I177" s="47"/>
      <c r="J177" s="55"/>
      <c r="K177" s="1"/>
      <c r="L177" s="3">
        <v>7</v>
      </c>
      <c r="M177" s="26"/>
    </row>
    <row r="178" spans="2:13" s="58" customFormat="1" ht="15.6" customHeight="1" x14ac:dyDescent="0.4">
      <c r="B178" s="27"/>
      <c r="C178" s="46"/>
      <c r="D178" s="155">
        <v>70</v>
      </c>
      <c r="E178" s="64">
        <v>6.2</v>
      </c>
      <c r="F178" s="131" t="s">
        <v>78</v>
      </c>
      <c r="G178" s="65"/>
      <c r="H178" s="31"/>
      <c r="I178" s="44"/>
      <c r="J178" s="55"/>
      <c r="K178" s="1"/>
      <c r="L178" s="3">
        <v>8</v>
      </c>
      <c r="M178" s="26"/>
    </row>
    <row r="179" spans="2:13" ht="15.6" customHeight="1" x14ac:dyDescent="0.4">
      <c r="B179" s="79"/>
      <c r="C179" s="20"/>
      <c r="D179" s="86"/>
      <c r="E179" s="173"/>
      <c r="F179" s="23"/>
      <c r="G179" s="24"/>
      <c r="H179" s="25"/>
      <c r="I179" s="47"/>
      <c r="J179" s="50"/>
      <c r="L179" s="3">
        <v>9</v>
      </c>
      <c r="M179" s="26"/>
    </row>
    <row r="180" spans="2:13" s="58" customFormat="1" ht="15.6" customHeight="1" x14ac:dyDescent="0.4">
      <c r="B180" s="27"/>
      <c r="C180" s="27"/>
      <c r="D180" s="155">
        <v>82</v>
      </c>
      <c r="E180" s="64">
        <v>6.6</v>
      </c>
      <c r="F180" s="131" t="s">
        <v>78</v>
      </c>
      <c r="G180" s="65"/>
      <c r="H180" s="31"/>
      <c r="I180" s="39"/>
      <c r="J180" s="52"/>
      <c r="K180" s="1"/>
      <c r="L180" s="3">
        <v>10</v>
      </c>
      <c r="M180" s="26"/>
    </row>
    <row r="181" spans="2:13" s="58" customFormat="1" ht="15.6" customHeight="1" x14ac:dyDescent="0.4">
      <c r="B181" s="20"/>
      <c r="C181" s="20"/>
      <c r="D181" s="86"/>
      <c r="E181" s="173"/>
      <c r="F181" s="23"/>
      <c r="G181" s="24"/>
      <c r="H181" s="25"/>
      <c r="I181" s="47"/>
      <c r="J181" s="50"/>
      <c r="K181" s="1"/>
      <c r="L181" s="3">
        <v>11</v>
      </c>
      <c r="M181" s="26"/>
    </row>
    <row r="182" spans="2:13" s="58" customFormat="1" ht="15.6" customHeight="1" x14ac:dyDescent="0.4">
      <c r="B182" s="27"/>
      <c r="C182" s="27"/>
      <c r="D182" s="155">
        <v>104</v>
      </c>
      <c r="E182" s="64">
        <v>3.4</v>
      </c>
      <c r="F182" s="131" t="s">
        <v>78</v>
      </c>
      <c r="G182" s="65"/>
      <c r="H182" s="31"/>
      <c r="I182" s="39"/>
      <c r="J182" s="52"/>
      <c r="K182" s="1"/>
      <c r="L182" s="3">
        <v>12</v>
      </c>
      <c r="M182" s="26"/>
    </row>
    <row r="183" spans="2:13" ht="15.6" customHeight="1" x14ac:dyDescent="0.15">
      <c r="B183" s="97"/>
      <c r="C183" s="7"/>
      <c r="D183" s="86"/>
      <c r="E183" s="230"/>
      <c r="F183" s="23"/>
      <c r="G183" s="24"/>
      <c r="H183" s="25"/>
      <c r="I183" s="179"/>
      <c r="J183" s="50"/>
      <c r="L183" s="3">
        <v>13</v>
      </c>
      <c r="M183" s="26"/>
    </row>
    <row r="184" spans="2:13" ht="15.6" customHeight="1" x14ac:dyDescent="0.4">
      <c r="B184" s="128"/>
      <c r="C184" s="27" t="s">
        <v>662</v>
      </c>
      <c r="D184" s="155"/>
      <c r="E184" s="64">
        <v>54</v>
      </c>
      <c r="F184" s="131" t="s">
        <v>78</v>
      </c>
      <c r="G184" s="65"/>
      <c r="H184" s="31"/>
      <c r="I184" s="39"/>
      <c r="J184" s="52"/>
      <c r="L184" s="3">
        <v>14</v>
      </c>
      <c r="M184" s="26"/>
    </row>
    <row r="185" spans="2:13" ht="15.6" customHeight="1" x14ac:dyDescent="0.15">
      <c r="B185" s="214"/>
      <c r="C185" s="20"/>
      <c r="D185" s="35"/>
      <c r="E185" s="230"/>
      <c r="F185" s="23"/>
      <c r="G185" s="66"/>
      <c r="H185" s="25"/>
      <c r="I185" s="42"/>
      <c r="J185" s="50"/>
      <c r="L185" s="3">
        <v>15</v>
      </c>
      <c r="M185" s="26"/>
    </row>
    <row r="186" spans="2:13" ht="15.6" customHeight="1" x14ac:dyDescent="0.4">
      <c r="B186" s="214"/>
      <c r="C186" s="69" t="s">
        <v>663</v>
      </c>
      <c r="D186" s="121"/>
      <c r="E186" s="64">
        <v>101</v>
      </c>
      <c r="F186" s="131" t="s">
        <v>78</v>
      </c>
      <c r="G186" s="65"/>
      <c r="H186" s="31"/>
      <c r="I186" s="39"/>
      <c r="J186" s="52"/>
      <c r="L186" s="3">
        <v>16</v>
      </c>
      <c r="M186" s="26"/>
    </row>
    <row r="187" spans="2:13" ht="15.6" customHeight="1" x14ac:dyDescent="0.15">
      <c r="B187" s="97"/>
      <c r="C187" s="20"/>
      <c r="D187" s="35"/>
      <c r="E187" s="230"/>
      <c r="F187" s="23"/>
      <c r="G187" s="178"/>
      <c r="H187" s="33"/>
      <c r="I187" s="44"/>
      <c r="J187" s="55"/>
      <c r="L187" s="3">
        <v>17</v>
      </c>
      <c r="M187" s="26"/>
    </row>
    <row r="188" spans="2:13" ht="15.6" customHeight="1" x14ac:dyDescent="0.4">
      <c r="B188" s="128"/>
      <c r="C188" s="46" t="s">
        <v>66</v>
      </c>
      <c r="D188" s="121"/>
      <c r="E188" s="64"/>
      <c r="F188" s="131"/>
      <c r="G188" s="65"/>
      <c r="H188" s="31"/>
      <c r="I188" s="39"/>
      <c r="J188" s="52"/>
      <c r="L188" s="3">
        <v>18</v>
      </c>
      <c r="M188" s="26"/>
    </row>
    <row r="189" spans="2:13" s="58" customFormat="1" ht="15.6" customHeight="1" x14ac:dyDescent="0.15">
      <c r="B189" s="21"/>
      <c r="C189" s="7"/>
      <c r="D189" s="86"/>
      <c r="E189" s="230"/>
      <c r="F189" s="23"/>
      <c r="G189" s="178"/>
      <c r="H189" s="33"/>
      <c r="I189" s="44"/>
      <c r="J189" s="55"/>
      <c r="K189" s="1"/>
      <c r="L189" s="3">
        <v>19</v>
      </c>
      <c r="M189" s="26"/>
    </row>
    <row r="190" spans="2:13" s="58" customFormat="1" ht="15.6" customHeight="1" x14ac:dyDescent="0.4">
      <c r="B190" s="27"/>
      <c r="C190" s="27"/>
      <c r="D190" s="155"/>
      <c r="E190" s="64"/>
      <c r="F190" s="131"/>
      <c r="G190" s="65"/>
      <c r="H190" s="31"/>
      <c r="I190" s="39"/>
      <c r="J190" s="52"/>
      <c r="K190" s="1"/>
      <c r="L190" s="3">
        <v>20</v>
      </c>
      <c r="M190" s="26"/>
    </row>
    <row r="191" spans="2:13" s="58" customFormat="1" ht="15.6" customHeight="1" x14ac:dyDescent="0.15">
      <c r="B191" s="79"/>
      <c r="C191" s="20"/>
      <c r="D191" s="35"/>
      <c r="E191" s="230"/>
      <c r="F191" s="23"/>
      <c r="G191" s="67"/>
      <c r="H191" s="33"/>
      <c r="I191" s="85"/>
      <c r="J191" s="55"/>
      <c r="K191" s="1"/>
      <c r="L191" s="3">
        <v>21</v>
      </c>
      <c r="M191" s="26"/>
    </row>
    <row r="192" spans="2:13" s="58" customFormat="1" ht="15.6" customHeight="1" x14ac:dyDescent="0.4">
      <c r="B192" s="27" t="s">
        <v>664</v>
      </c>
      <c r="C192" s="69"/>
      <c r="D192" s="38" t="s">
        <v>665</v>
      </c>
      <c r="E192" s="64">
        <v>1</v>
      </c>
      <c r="F192" s="131" t="s">
        <v>456</v>
      </c>
      <c r="G192" s="65"/>
      <c r="H192" s="31"/>
      <c r="I192" s="39"/>
      <c r="J192" s="55"/>
      <c r="K192" s="1"/>
      <c r="L192" s="3">
        <v>22</v>
      </c>
      <c r="M192" s="26"/>
    </row>
    <row r="193" spans="2:13" s="58" customFormat="1" ht="15.6" customHeight="1" x14ac:dyDescent="0.15">
      <c r="B193" s="45"/>
      <c r="C193" s="20"/>
      <c r="D193" s="176"/>
      <c r="E193" s="230"/>
      <c r="F193" s="23"/>
      <c r="G193" s="24"/>
      <c r="H193" s="25"/>
      <c r="I193" s="44"/>
      <c r="J193" s="50"/>
      <c r="K193" s="1"/>
      <c r="L193" s="3">
        <v>23</v>
      </c>
      <c r="M193" s="26"/>
    </row>
    <row r="194" spans="2:13" s="58" customFormat="1" ht="15.6" customHeight="1" x14ac:dyDescent="0.4">
      <c r="B194" s="27"/>
      <c r="C194" s="46"/>
      <c r="D194" s="27" t="s">
        <v>666</v>
      </c>
      <c r="E194" s="64">
        <v>1</v>
      </c>
      <c r="F194" s="131" t="s">
        <v>456</v>
      </c>
      <c r="G194" s="65"/>
      <c r="H194" s="31"/>
      <c r="I194" s="39"/>
      <c r="J194" s="52"/>
      <c r="K194" s="1"/>
      <c r="L194" s="3">
        <v>24</v>
      </c>
      <c r="M194" s="26"/>
    </row>
    <row r="195" spans="2:13" ht="15.6" customHeight="1" x14ac:dyDescent="0.15">
      <c r="B195" s="21"/>
      <c r="C195" s="20"/>
      <c r="D195" s="86"/>
      <c r="E195" s="230"/>
      <c r="F195" s="23"/>
      <c r="G195" s="67"/>
      <c r="H195" s="33"/>
      <c r="I195" s="44"/>
      <c r="J195" s="55"/>
      <c r="L195" s="3">
        <v>25</v>
      </c>
      <c r="M195" s="26"/>
    </row>
    <row r="196" spans="2:13" s="58" customFormat="1" ht="15.6" customHeight="1" x14ac:dyDescent="0.4">
      <c r="B196" s="27"/>
      <c r="C196" s="27"/>
      <c r="D196" s="155" t="s">
        <v>667</v>
      </c>
      <c r="E196" s="64">
        <v>1</v>
      </c>
      <c r="F196" s="131" t="s">
        <v>456</v>
      </c>
      <c r="G196" s="65"/>
      <c r="H196" s="31"/>
      <c r="I196" s="39"/>
      <c r="J196" s="83"/>
      <c r="K196" s="1"/>
      <c r="L196" s="3">
        <v>26</v>
      </c>
      <c r="M196" s="26"/>
    </row>
    <row r="197" spans="2:13" s="58" customFormat="1" ht="15.6" customHeight="1" x14ac:dyDescent="0.15">
      <c r="B197" s="79"/>
      <c r="C197" s="20"/>
      <c r="D197" s="86"/>
      <c r="E197" s="230"/>
      <c r="F197" s="23"/>
      <c r="G197" s="24"/>
      <c r="H197" s="25"/>
      <c r="I197" s="42"/>
      <c r="J197" s="50"/>
      <c r="K197" s="1"/>
      <c r="L197" s="3">
        <v>27</v>
      </c>
      <c r="M197" s="26"/>
    </row>
    <row r="198" spans="2:13" s="58" customFormat="1" ht="15.6" customHeight="1" x14ac:dyDescent="0.4">
      <c r="B198" s="27"/>
      <c r="C198" s="27"/>
      <c r="D198" s="130" t="s">
        <v>668</v>
      </c>
      <c r="E198" s="64">
        <v>1</v>
      </c>
      <c r="F198" s="131" t="s">
        <v>456</v>
      </c>
      <c r="G198" s="65"/>
      <c r="H198" s="31"/>
      <c r="I198" s="39"/>
      <c r="J198" s="52"/>
      <c r="K198" s="1"/>
      <c r="L198" s="3">
        <v>28</v>
      </c>
      <c r="M198" s="26"/>
    </row>
    <row r="199" spans="2:13" s="58" customFormat="1" ht="15.6" customHeight="1" x14ac:dyDescent="0.4">
      <c r="B199" s="45"/>
      <c r="C199" s="20"/>
      <c r="D199" s="20" t="s">
        <v>669</v>
      </c>
      <c r="E199" s="173"/>
      <c r="F199" s="23"/>
      <c r="G199" s="24"/>
      <c r="H199" s="25"/>
      <c r="I199" s="44"/>
      <c r="J199" s="55"/>
      <c r="K199" s="1"/>
      <c r="L199" s="3">
        <v>29</v>
      </c>
      <c r="M199" s="26"/>
    </row>
    <row r="200" spans="2:13" s="58" customFormat="1" ht="15.6" customHeight="1" x14ac:dyDescent="0.4">
      <c r="B200" s="27"/>
      <c r="C200" s="46"/>
      <c r="D200" s="155" t="s">
        <v>670</v>
      </c>
      <c r="E200" s="64">
        <v>3</v>
      </c>
      <c r="F200" s="131" t="s">
        <v>456</v>
      </c>
      <c r="G200" s="65"/>
      <c r="H200" s="31"/>
      <c r="I200" s="123"/>
      <c r="J200" s="52"/>
      <c r="K200" s="1"/>
      <c r="L200" s="3">
        <v>30</v>
      </c>
      <c r="M200" s="26"/>
    </row>
    <row r="201" spans="2:13" s="3" customFormat="1" ht="24" customHeight="1" x14ac:dyDescent="0.4">
      <c r="B201" s="1" t="s">
        <v>128</v>
      </c>
      <c r="C201" s="1"/>
      <c r="D201" s="1"/>
      <c r="E201" s="2"/>
      <c r="H201" s="4"/>
      <c r="I201" s="4"/>
      <c r="J201" s="1"/>
      <c r="L201" s="57"/>
      <c r="M201" s="57"/>
    </row>
    <row r="202" spans="2:13" ht="24.75" customHeight="1" x14ac:dyDescent="0.4">
      <c r="B202" s="228" t="s">
        <v>954</v>
      </c>
      <c r="C202" s="8"/>
      <c r="D202" s="8"/>
      <c r="E202" s="9"/>
      <c r="F202" s="10"/>
      <c r="G202" s="10"/>
      <c r="H202" s="10"/>
      <c r="I202" s="10"/>
      <c r="J202" s="13"/>
      <c r="L202" s="3"/>
      <c r="M202" s="26"/>
    </row>
    <row r="203" spans="2:13" s="3" customFormat="1" ht="24" customHeight="1" x14ac:dyDescent="0.4">
      <c r="B203" s="14" t="s">
        <v>50</v>
      </c>
      <c r="C203" s="14" t="s">
        <v>51</v>
      </c>
      <c r="D203" s="19"/>
      <c r="E203" s="16" t="s">
        <v>218</v>
      </c>
      <c r="F203" s="17" t="s">
        <v>4</v>
      </c>
      <c r="G203" s="17" t="s">
        <v>5</v>
      </c>
      <c r="H203" s="18" t="s">
        <v>6</v>
      </c>
      <c r="I203" s="389" t="s">
        <v>7</v>
      </c>
      <c r="J203" s="390"/>
      <c r="L203" s="57"/>
      <c r="M203" s="57"/>
    </row>
    <row r="204" spans="2:13" ht="15.6" customHeight="1" x14ac:dyDescent="0.15">
      <c r="B204" s="21"/>
      <c r="C204" s="20"/>
      <c r="D204" s="20" t="s">
        <v>669</v>
      </c>
      <c r="E204" s="230"/>
      <c r="F204" s="23"/>
      <c r="G204" s="24"/>
      <c r="H204" s="25"/>
      <c r="I204" s="47"/>
      <c r="J204" s="50"/>
      <c r="L204" s="3">
        <v>1</v>
      </c>
      <c r="M204" s="26"/>
    </row>
    <row r="205" spans="2:13" ht="15.6" customHeight="1" x14ac:dyDescent="0.4">
      <c r="B205" s="27"/>
      <c r="C205" s="27"/>
      <c r="D205" s="130" t="s">
        <v>671</v>
      </c>
      <c r="E205" s="64">
        <v>1</v>
      </c>
      <c r="F205" s="131" t="s">
        <v>456</v>
      </c>
      <c r="G205" s="65"/>
      <c r="H205" s="31"/>
      <c r="I205" s="39"/>
      <c r="J205" s="52"/>
      <c r="L205" s="3">
        <v>2</v>
      </c>
      <c r="M205" s="26"/>
    </row>
    <row r="206" spans="2:13" ht="15.6" customHeight="1" x14ac:dyDescent="0.15">
      <c r="B206" s="79"/>
      <c r="C206" s="154"/>
      <c r="D206" s="20" t="s">
        <v>669</v>
      </c>
      <c r="E206" s="230"/>
      <c r="F206" s="23"/>
      <c r="G206" s="67"/>
      <c r="H206" s="33"/>
      <c r="I206" s="85"/>
      <c r="J206" s="55"/>
      <c r="L206" s="3">
        <v>3</v>
      </c>
      <c r="M206" s="26"/>
    </row>
    <row r="207" spans="2:13" s="58" customFormat="1" ht="15.6" customHeight="1" x14ac:dyDescent="0.4">
      <c r="B207" s="27"/>
      <c r="C207" s="69"/>
      <c r="D207" s="69" t="s">
        <v>672</v>
      </c>
      <c r="E207" s="64">
        <v>1</v>
      </c>
      <c r="F207" s="131" t="s">
        <v>456</v>
      </c>
      <c r="G207" s="65"/>
      <c r="H207" s="31"/>
      <c r="I207" s="39"/>
      <c r="J207" s="55"/>
      <c r="K207" s="1"/>
      <c r="L207" s="3">
        <v>4</v>
      </c>
      <c r="M207" s="26"/>
    </row>
    <row r="208" spans="2:13" ht="15.6" customHeight="1" x14ac:dyDescent="0.15">
      <c r="B208" s="79"/>
      <c r="C208" s="20"/>
      <c r="D208" s="20" t="s">
        <v>669</v>
      </c>
      <c r="E208" s="230"/>
      <c r="F208" s="23"/>
      <c r="G208" s="24"/>
      <c r="H208" s="25"/>
      <c r="I208" s="44"/>
      <c r="J208" s="50"/>
      <c r="L208" s="3">
        <v>5</v>
      </c>
      <c r="M208" s="26"/>
    </row>
    <row r="209" spans="2:13" s="58" customFormat="1" ht="15.6" customHeight="1" x14ac:dyDescent="0.4">
      <c r="B209" s="27"/>
      <c r="C209" s="27"/>
      <c r="D209" s="69" t="s">
        <v>673</v>
      </c>
      <c r="E209" s="64">
        <v>1</v>
      </c>
      <c r="F209" s="131" t="s">
        <v>456</v>
      </c>
      <c r="G209" s="65"/>
      <c r="H209" s="31"/>
      <c r="I209" s="39"/>
      <c r="J209" s="52"/>
      <c r="K209" s="1"/>
      <c r="L209" s="3">
        <v>6</v>
      </c>
      <c r="M209" s="26"/>
    </row>
    <row r="210" spans="2:13" s="58" customFormat="1" ht="15.6" customHeight="1" x14ac:dyDescent="0.15">
      <c r="B210" s="79"/>
      <c r="C210" s="20"/>
      <c r="D210" s="20" t="s">
        <v>669</v>
      </c>
      <c r="E210" s="230"/>
      <c r="F210" s="23"/>
      <c r="G210" s="178"/>
      <c r="H210" s="33"/>
      <c r="I210" s="44"/>
      <c r="J210" s="55"/>
      <c r="K210" s="1"/>
      <c r="L210" s="3">
        <v>7</v>
      </c>
      <c r="M210" s="26"/>
    </row>
    <row r="211" spans="2:13" s="58" customFormat="1" ht="15.6" customHeight="1" x14ac:dyDescent="0.4">
      <c r="B211" s="27"/>
      <c r="C211" s="69"/>
      <c r="D211" s="121" t="s">
        <v>674</v>
      </c>
      <c r="E211" s="64">
        <v>1</v>
      </c>
      <c r="F211" s="131" t="s">
        <v>456</v>
      </c>
      <c r="G211" s="178"/>
      <c r="H211" s="33"/>
      <c r="I211" s="44"/>
      <c r="J211" s="55"/>
      <c r="K211" s="1"/>
      <c r="L211" s="3">
        <v>8</v>
      </c>
      <c r="M211" s="26"/>
    </row>
    <row r="212" spans="2:13" ht="15.6" customHeight="1" x14ac:dyDescent="0.15">
      <c r="B212" s="21"/>
      <c r="C212" s="20"/>
      <c r="D212" s="20" t="s">
        <v>669</v>
      </c>
      <c r="E212" s="230"/>
      <c r="F212" s="23"/>
      <c r="G212" s="24"/>
      <c r="H212" s="25"/>
      <c r="I212" s="47"/>
      <c r="J212" s="50"/>
      <c r="L212" s="3">
        <v>9</v>
      </c>
      <c r="M212" s="26"/>
    </row>
    <row r="213" spans="2:13" s="58" customFormat="1" ht="15.6" customHeight="1" x14ac:dyDescent="0.4">
      <c r="B213" s="21"/>
      <c r="C213" s="27"/>
      <c r="D213" s="226" t="s">
        <v>675</v>
      </c>
      <c r="E213" s="64">
        <v>1</v>
      </c>
      <c r="F213" s="131" t="s">
        <v>456</v>
      </c>
      <c r="G213" s="65"/>
      <c r="H213" s="31"/>
      <c r="I213" s="39"/>
      <c r="J213" s="52"/>
      <c r="K213" s="1"/>
      <c r="L213" s="3">
        <v>10</v>
      </c>
      <c r="M213" s="26"/>
    </row>
    <row r="214" spans="2:13" s="58" customFormat="1" ht="15.6" customHeight="1" x14ac:dyDescent="0.15">
      <c r="B214" s="97"/>
      <c r="C214" s="20"/>
      <c r="D214" s="20" t="s">
        <v>676</v>
      </c>
      <c r="E214" s="230"/>
      <c r="F214" s="23"/>
      <c r="G214" s="24"/>
      <c r="H214" s="25"/>
      <c r="I214" s="44" t="s">
        <v>958</v>
      </c>
      <c r="J214" s="50"/>
      <c r="K214" s="1"/>
      <c r="L214" s="3">
        <v>11</v>
      </c>
      <c r="M214" s="26"/>
    </row>
    <row r="215" spans="2:13" s="58" customFormat="1" ht="15.6" customHeight="1" x14ac:dyDescent="0.4">
      <c r="B215" s="27"/>
      <c r="C215" s="27"/>
      <c r="D215" s="121" t="s">
        <v>677</v>
      </c>
      <c r="E215" s="64">
        <v>1</v>
      </c>
      <c r="F215" s="131" t="s">
        <v>456</v>
      </c>
      <c r="G215" s="65"/>
      <c r="H215" s="31"/>
      <c r="I215" s="39" t="s">
        <v>959</v>
      </c>
      <c r="J215" s="52"/>
      <c r="K215" s="1"/>
      <c r="L215" s="3">
        <v>12</v>
      </c>
      <c r="M215" s="26"/>
    </row>
    <row r="216" spans="2:13" ht="15.6" customHeight="1" x14ac:dyDescent="0.15">
      <c r="B216" s="45"/>
      <c r="C216" s="20"/>
      <c r="D216" s="20" t="s">
        <v>676</v>
      </c>
      <c r="E216" s="230"/>
      <c r="F216" s="23"/>
      <c r="G216" s="24"/>
      <c r="H216" s="25"/>
      <c r="I216" s="44"/>
      <c r="J216" s="50"/>
      <c r="L216" s="3">
        <v>13</v>
      </c>
      <c r="M216" s="26"/>
    </row>
    <row r="217" spans="2:13" ht="15.6" customHeight="1" x14ac:dyDescent="0.4">
      <c r="B217" s="27"/>
      <c r="C217" s="69"/>
      <c r="D217" s="121" t="s">
        <v>671</v>
      </c>
      <c r="E217" s="64">
        <v>1</v>
      </c>
      <c r="F217" s="131" t="s">
        <v>456</v>
      </c>
      <c r="G217" s="65"/>
      <c r="H217" s="31"/>
      <c r="I217" s="39"/>
      <c r="J217" s="52"/>
      <c r="L217" s="3">
        <v>14</v>
      </c>
      <c r="M217" s="26"/>
    </row>
    <row r="218" spans="2:13" ht="15.6" customHeight="1" x14ac:dyDescent="0.15">
      <c r="B218" s="20"/>
      <c r="C218" s="20"/>
      <c r="D218" s="20"/>
      <c r="E218" s="230"/>
      <c r="F218" s="23"/>
      <c r="G218" s="24"/>
      <c r="H218" s="25"/>
      <c r="I218" s="44"/>
      <c r="J218" s="50"/>
      <c r="L218" s="3">
        <v>15</v>
      </c>
      <c r="M218" s="26"/>
    </row>
    <row r="219" spans="2:13" ht="15.6" customHeight="1" x14ac:dyDescent="0.4">
      <c r="B219" s="27"/>
      <c r="C219" s="46" t="s">
        <v>66</v>
      </c>
      <c r="D219" s="226"/>
      <c r="E219" s="64"/>
      <c r="F219" s="131"/>
      <c r="G219" s="65"/>
      <c r="H219" s="31"/>
      <c r="I219" s="39"/>
      <c r="J219" s="52"/>
      <c r="L219" s="3">
        <v>16</v>
      </c>
      <c r="M219" s="26"/>
    </row>
    <row r="220" spans="2:13" ht="15.6" customHeight="1" x14ac:dyDescent="0.15">
      <c r="B220" s="97"/>
      <c r="C220" s="20"/>
      <c r="D220" s="20"/>
      <c r="E220" s="230"/>
      <c r="F220" s="23"/>
      <c r="G220" s="24"/>
      <c r="H220" s="25"/>
      <c r="I220" s="44"/>
      <c r="J220" s="55"/>
      <c r="L220" s="3">
        <v>17</v>
      </c>
      <c r="M220" s="26"/>
    </row>
    <row r="221" spans="2:13" ht="15.6" customHeight="1" x14ac:dyDescent="0.4">
      <c r="B221" s="27"/>
      <c r="C221" s="27"/>
      <c r="D221" s="121"/>
      <c r="E221" s="64"/>
      <c r="F221" s="131"/>
      <c r="G221" s="65"/>
      <c r="H221" s="31"/>
      <c r="I221" s="39"/>
      <c r="J221" s="52"/>
      <c r="L221" s="3">
        <v>18</v>
      </c>
      <c r="M221" s="26"/>
    </row>
    <row r="222" spans="2:13" s="58" customFormat="1" ht="15.6" customHeight="1" x14ac:dyDescent="0.15">
      <c r="B222" s="45"/>
      <c r="C222" s="20"/>
      <c r="D222" s="20"/>
      <c r="E222" s="230"/>
      <c r="F222" s="23"/>
      <c r="G222" s="178"/>
      <c r="H222" s="33"/>
      <c r="I222" s="44"/>
      <c r="J222" s="55"/>
      <c r="K222" s="1"/>
      <c r="L222" s="3">
        <v>19</v>
      </c>
      <c r="M222" s="26"/>
    </row>
    <row r="223" spans="2:13" s="58" customFormat="1" ht="15.6" customHeight="1" x14ac:dyDescent="0.4">
      <c r="B223" s="27"/>
      <c r="C223" s="69"/>
      <c r="D223" s="121"/>
      <c r="E223" s="64"/>
      <c r="F223" s="131"/>
      <c r="G223" s="65"/>
      <c r="H223" s="31"/>
      <c r="I223" s="39"/>
      <c r="J223" s="52"/>
      <c r="K223" s="1"/>
      <c r="L223" s="3">
        <v>20</v>
      </c>
      <c r="M223" s="26"/>
    </row>
    <row r="224" spans="2:13" s="58" customFormat="1" ht="15.6" customHeight="1" x14ac:dyDescent="0.15">
      <c r="B224" s="20"/>
      <c r="C224" s="20"/>
      <c r="D224" s="20"/>
      <c r="E224" s="230"/>
      <c r="F224" s="23"/>
      <c r="G224" s="67"/>
      <c r="H224" s="33"/>
      <c r="I224" s="85"/>
      <c r="J224" s="55"/>
      <c r="K224" s="1"/>
      <c r="L224" s="3">
        <v>21</v>
      </c>
      <c r="M224" s="26"/>
    </row>
    <row r="225" spans="2:13" s="58" customFormat="1" ht="15.6" customHeight="1" x14ac:dyDescent="0.4">
      <c r="B225" s="27"/>
      <c r="C225" s="46"/>
      <c r="D225" s="226"/>
      <c r="E225" s="64"/>
      <c r="F225" s="131"/>
      <c r="G225" s="65"/>
      <c r="H225" s="31"/>
      <c r="I225" s="39"/>
      <c r="J225" s="55"/>
      <c r="K225" s="1"/>
      <c r="L225" s="3">
        <v>22</v>
      </c>
      <c r="M225" s="26"/>
    </row>
    <row r="226" spans="2:13" s="58" customFormat="1" ht="15.6" customHeight="1" x14ac:dyDescent="0.15">
      <c r="B226" s="45"/>
      <c r="C226" s="20"/>
      <c r="D226" s="20"/>
      <c r="E226" s="230"/>
      <c r="F226" s="23"/>
      <c r="G226" s="24"/>
      <c r="H226" s="25"/>
      <c r="I226" s="44"/>
      <c r="J226" s="50"/>
      <c r="K226" s="1"/>
      <c r="L226" s="3">
        <v>23</v>
      </c>
      <c r="M226" s="26"/>
    </row>
    <row r="227" spans="2:13" s="58" customFormat="1" ht="15.6" customHeight="1" x14ac:dyDescent="0.4">
      <c r="B227" s="27"/>
      <c r="C227" s="69"/>
      <c r="D227" s="121"/>
      <c r="E227" s="64"/>
      <c r="F227" s="131"/>
      <c r="G227" s="65"/>
      <c r="H227" s="31"/>
      <c r="I227" s="39"/>
      <c r="J227" s="52"/>
      <c r="K227" s="1"/>
      <c r="L227" s="3">
        <v>24</v>
      </c>
      <c r="M227" s="26"/>
    </row>
    <row r="228" spans="2:13" ht="15.6" customHeight="1" x14ac:dyDescent="0.15">
      <c r="B228" s="20"/>
      <c r="C228" s="20"/>
      <c r="D228" s="20"/>
      <c r="E228" s="230"/>
      <c r="F228" s="23"/>
      <c r="G228" s="67"/>
      <c r="H228" s="33"/>
      <c r="I228" s="44"/>
      <c r="J228" s="55"/>
      <c r="L228" s="3">
        <v>25</v>
      </c>
      <c r="M228" s="26"/>
    </row>
    <row r="229" spans="2:13" s="58" customFormat="1" ht="15.6" customHeight="1" x14ac:dyDescent="0.4">
      <c r="B229" s="27"/>
      <c r="C229" s="46"/>
      <c r="D229" s="226"/>
      <c r="E229" s="64"/>
      <c r="F229" s="131"/>
      <c r="G229" s="65"/>
      <c r="H229" s="31"/>
      <c r="I229" s="39"/>
      <c r="J229" s="83"/>
      <c r="K229" s="1"/>
      <c r="L229" s="3">
        <v>26</v>
      </c>
      <c r="M229" s="26"/>
    </row>
    <row r="230" spans="2:13" s="58" customFormat="1" ht="15.6" customHeight="1" x14ac:dyDescent="0.15">
      <c r="B230" s="20"/>
      <c r="C230" s="20"/>
      <c r="D230" s="20"/>
      <c r="E230" s="230"/>
      <c r="F230" s="23"/>
      <c r="G230" s="24"/>
      <c r="H230" s="25"/>
      <c r="I230" s="42"/>
      <c r="J230" s="50"/>
      <c r="K230" s="1"/>
      <c r="L230" s="3">
        <v>27</v>
      </c>
      <c r="M230" s="26"/>
    </row>
    <row r="231" spans="2:13" s="58" customFormat="1" ht="15.6" customHeight="1" x14ac:dyDescent="0.4">
      <c r="B231" s="27"/>
      <c r="C231" s="69"/>
      <c r="D231" s="121"/>
      <c r="E231" s="64"/>
      <c r="F231" s="131"/>
      <c r="G231" s="65"/>
      <c r="H231" s="31"/>
      <c r="I231" s="39"/>
      <c r="J231" s="52"/>
      <c r="K231" s="1"/>
      <c r="L231" s="3">
        <v>28</v>
      </c>
      <c r="M231" s="26"/>
    </row>
    <row r="232" spans="2:13" s="58" customFormat="1" ht="15.6" customHeight="1" x14ac:dyDescent="0.15">
      <c r="B232" s="97"/>
      <c r="C232" s="20"/>
      <c r="D232" s="20"/>
      <c r="E232" s="230"/>
      <c r="F232" s="23"/>
      <c r="G232" s="24"/>
      <c r="H232" s="25"/>
      <c r="I232" s="44"/>
      <c r="J232" s="55"/>
      <c r="K232" s="1"/>
      <c r="L232" s="3">
        <v>29</v>
      </c>
      <c r="M232" s="26"/>
    </row>
    <row r="233" spans="2:13" s="58" customFormat="1" ht="15.6" customHeight="1" x14ac:dyDescent="0.4">
      <c r="B233" s="128"/>
      <c r="C233" s="27"/>
      <c r="D233" s="121"/>
      <c r="E233" s="64"/>
      <c r="F233" s="131"/>
      <c r="G233" s="65"/>
      <c r="H233" s="31"/>
      <c r="I233" s="123"/>
      <c r="J233" s="52"/>
      <c r="K233" s="1"/>
      <c r="L233" s="3">
        <v>30</v>
      </c>
      <c r="M233" s="26"/>
    </row>
    <row r="234" spans="2:13" s="3" customFormat="1" ht="24" customHeight="1" x14ac:dyDescent="0.4">
      <c r="B234" s="1" t="s">
        <v>128</v>
      </c>
      <c r="C234" s="1"/>
      <c r="D234" s="1"/>
      <c r="E234" s="2"/>
      <c r="H234" s="4"/>
      <c r="I234" s="4"/>
      <c r="J234" s="1"/>
      <c r="L234" s="57"/>
      <c r="M234" s="57"/>
    </row>
    <row r="235" spans="2:13" ht="24.75" customHeight="1" x14ac:dyDescent="0.4">
      <c r="B235" s="228" t="s">
        <v>954</v>
      </c>
      <c r="C235" s="8"/>
      <c r="D235" s="8"/>
      <c r="E235" s="9"/>
      <c r="F235" s="10"/>
      <c r="G235" s="10"/>
      <c r="H235" s="10"/>
      <c r="I235" s="10"/>
      <c r="J235" s="13"/>
      <c r="L235" s="3"/>
      <c r="M235" s="26"/>
    </row>
    <row r="236" spans="2:13" s="3" customFormat="1" ht="24" customHeight="1" x14ac:dyDescent="0.4">
      <c r="B236" s="14" t="s">
        <v>50</v>
      </c>
      <c r="C236" s="14" t="s">
        <v>51</v>
      </c>
      <c r="D236" s="19"/>
      <c r="E236" s="16" t="s">
        <v>218</v>
      </c>
      <c r="F236" s="17" t="s">
        <v>4</v>
      </c>
      <c r="G236" s="17" t="s">
        <v>5</v>
      </c>
      <c r="H236" s="18" t="s">
        <v>6</v>
      </c>
      <c r="I236" s="389" t="s">
        <v>7</v>
      </c>
      <c r="J236" s="390"/>
      <c r="L236" s="57"/>
      <c r="M236" s="57"/>
    </row>
    <row r="237" spans="2:13" ht="15.6" customHeight="1" x14ac:dyDescent="0.4">
      <c r="B237" s="20" t="s">
        <v>956</v>
      </c>
      <c r="C237" s="20"/>
      <c r="D237" s="86"/>
      <c r="E237" s="173"/>
      <c r="F237" s="23"/>
      <c r="G237" s="24"/>
      <c r="H237" s="25"/>
      <c r="I237" s="47"/>
      <c r="J237" s="50"/>
      <c r="L237" s="3">
        <v>1</v>
      </c>
      <c r="M237" s="26"/>
    </row>
    <row r="238" spans="2:13" ht="15.6" customHeight="1" x14ac:dyDescent="0.4">
      <c r="B238" s="128"/>
      <c r="C238" s="27"/>
      <c r="D238" s="155"/>
      <c r="E238" s="64"/>
      <c r="F238" s="131"/>
      <c r="G238" s="65"/>
      <c r="H238" s="31"/>
      <c r="I238" s="39"/>
      <c r="J238" s="52"/>
      <c r="L238" s="3">
        <v>2</v>
      </c>
      <c r="M238" s="26"/>
    </row>
    <row r="239" spans="2:13" ht="15.6" customHeight="1" x14ac:dyDescent="0.4">
      <c r="B239" s="79"/>
      <c r="C239" s="154"/>
      <c r="D239" s="86"/>
      <c r="E239" s="173"/>
      <c r="F239" s="23"/>
      <c r="G239" s="24"/>
      <c r="H239" s="25"/>
      <c r="I239" s="47"/>
      <c r="J239" s="50"/>
      <c r="L239" s="3">
        <v>3</v>
      </c>
      <c r="M239" s="26"/>
    </row>
    <row r="240" spans="2:13" s="58" customFormat="1" ht="15.6" customHeight="1" x14ac:dyDescent="0.4">
      <c r="B240" s="27" t="s">
        <v>443</v>
      </c>
      <c r="C240" s="69"/>
      <c r="D240" s="155" t="s">
        <v>630</v>
      </c>
      <c r="E240" s="64">
        <v>10.6</v>
      </c>
      <c r="F240" s="131" t="s">
        <v>78</v>
      </c>
      <c r="G240" s="65"/>
      <c r="H240" s="31"/>
      <c r="I240" s="39"/>
      <c r="J240" s="52"/>
      <c r="K240" s="1"/>
      <c r="L240" s="3">
        <v>4</v>
      </c>
      <c r="M240" s="26"/>
    </row>
    <row r="241" spans="2:13" ht="15.6" customHeight="1" x14ac:dyDescent="0.4">
      <c r="B241" s="21"/>
      <c r="C241" s="20"/>
      <c r="D241" s="86"/>
      <c r="E241" s="173"/>
      <c r="F241" s="23"/>
      <c r="G241" s="24"/>
      <c r="H241" s="25"/>
      <c r="I241" s="47"/>
      <c r="J241" s="50"/>
      <c r="L241" s="3">
        <v>5</v>
      </c>
      <c r="M241" s="26"/>
    </row>
    <row r="242" spans="2:13" s="58" customFormat="1" ht="15.6" customHeight="1" x14ac:dyDescent="0.4">
      <c r="B242" s="21"/>
      <c r="C242" s="27"/>
      <c r="D242" s="130" t="s">
        <v>678</v>
      </c>
      <c r="E242" s="64">
        <f>16.6+121</f>
        <v>137.6</v>
      </c>
      <c r="F242" s="131" t="s">
        <v>78</v>
      </c>
      <c r="G242" s="65"/>
      <c r="H242" s="31"/>
      <c r="I242" s="39"/>
      <c r="J242" s="52"/>
      <c r="K242" s="1"/>
      <c r="L242" s="3">
        <v>6</v>
      </c>
      <c r="M242" s="26"/>
    </row>
    <row r="243" spans="2:13" s="58" customFormat="1" ht="15.6" customHeight="1" x14ac:dyDescent="0.15">
      <c r="B243" s="97"/>
      <c r="C243" s="20"/>
      <c r="D243" s="86"/>
      <c r="E243" s="230"/>
      <c r="F243" s="23"/>
      <c r="G243" s="24"/>
      <c r="H243" s="25"/>
      <c r="I243" s="44"/>
      <c r="J243" s="55"/>
      <c r="K243" s="1"/>
      <c r="L243" s="3">
        <v>7</v>
      </c>
      <c r="M243" s="26"/>
    </row>
    <row r="244" spans="2:13" s="58" customFormat="1" ht="15.6" customHeight="1" x14ac:dyDescent="0.4">
      <c r="B244" s="27"/>
      <c r="C244" s="69"/>
      <c r="D244" s="130" t="s">
        <v>452</v>
      </c>
      <c r="E244" s="64">
        <v>76.900000000000006</v>
      </c>
      <c r="F244" s="131" t="s">
        <v>78</v>
      </c>
      <c r="G244" s="65"/>
      <c r="H244" s="31"/>
      <c r="I244" s="44"/>
      <c r="J244" s="55"/>
      <c r="K244" s="1"/>
      <c r="L244" s="3">
        <v>8</v>
      </c>
      <c r="M244" s="26"/>
    </row>
    <row r="245" spans="2:13" ht="15.6" customHeight="1" x14ac:dyDescent="0.15">
      <c r="B245" s="45"/>
      <c r="C245" s="20"/>
      <c r="D245" s="234"/>
      <c r="E245" s="230"/>
      <c r="F245" s="23"/>
      <c r="G245" s="24"/>
      <c r="H245" s="25"/>
      <c r="I245" s="47"/>
      <c r="J245" s="50"/>
      <c r="L245" s="3">
        <v>9</v>
      </c>
      <c r="M245" s="26"/>
    </row>
    <row r="246" spans="2:13" s="58" customFormat="1" ht="15.6" customHeight="1" x14ac:dyDescent="0.4">
      <c r="B246" s="27"/>
      <c r="C246" s="27"/>
      <c r="D246" s="69" t="s">
        <v>453</v>
      </c>
      <c r="E246" s="64">
        <v>6.3</v>
      </c>
      <c r="F246" s="131" t="s">
        <v>78</v>
      </c>
      <c r="G246" s="65"/>
      <c r="H246" s="31"/>
      <c r="I246" s="39"/>
      <c r="J246" s="52"/>
      <c r="K246" s="1"/>
      <c r="L246" s="3">
        <v>10</v>
      </c>
      <c r="M246" s="26"/>
    </row>
    <row r="247" spans="2:13" s="58" customFormat="1" ht="15.6" customHeight="1" x14ac:dyDescent="0.4">
      <c r="B247" s="20"/>
      <c r="C247" s="20"/>
      <c r="D247" s="234"/>
      <c r="E247" s="173"/>
      <c r="F247" s="23"/>
      <c r="G247" s="24"/>
      <c r="H247" s="25"/>
      <c r="I247" s="44"/>
      <c r="J247" s="50"/>
      <c r="K247" s="1"/>
      <c r="L247" s="3">
        <v>11</v>
      </c>
      <c r="M247" s="26"/>
    </row>
    <row r="248" spans="2:13" s="58" customFormat="1" ht="15.6" customHeight="1" x14ac:dyDescent="0.4">
      <c r="B248" s="27"/>
      <c r="C248" s="27"/>
      <c r="D248" s="69" t="s">
        <v>679</v>
      </c>
      <c r="E248" s="64">
        <v>7.1</v>
      </c>
      <c r="F248" s="131" t="s">
        <v>78</v>
      </c>
      <c r="G248" s="65"/>
      <c r="H248" s="31"/>
      <c r="I248" s="39"/>
      <c r="J248" s="52"/>
      <c r="K248" s="1"/>
      <c r="L248" s="3">
        <v>12</v>
      </c>
      <c r="M248" s="26"/>
    </row>
    <row r="249" spans="2:13" ht="15.6" customHeight="1" x14ac:dyDescent="0.4">
      <c r="B249" s="45"/>
      <c r="C249" s="20"/>
      <c r="D249" s="234"/>
      <c r="E249" s="173"/>
      <c r="F249" s="23"/>
      <c r="G249" s="178"/>
      <c r="H249" s="33"/>
      <c r="I249" s="44"/>
      <c r="J249" s="55"/>
      <c r="L249" s="3">
        <v>13</v>
      </c>
      <c r="M249" s="26"/>
    </row>
    <row r="250" spans="2:13" ht="15.6" customHeight="1" x14ac:dyDescent="0.4">
      <c r="B250" s="27"/>
      <c r="C250" s="69"/>
      <c r="D250" s="69" t="s">
        <v>680</v>
      </c>
      <c r="E250" s="64">
        <f>115+45</f>
        <v>160</v>
      </c>
      <c r="F250" s="131" t="s">
        <v>78</v>
      </c>
      <c r="G250" s="65"/>
      <c r="H250" s="31"/>
      <c r="I250" s="39"/>
      <c r="J250" s="52"/>
      <c r="L250" s="3">
        <v>14</v>
      </c>
      <c r="M250" s="26"/>
    </row>
    <row r="251" spans="2:13" ht="15.6" customHeight="1" x14ac:dyDescent="0.4">
      <c r="B251" s="20"/>
      <c r="C251" s="79"/>
      <c r="D251" s="234"/>
      <c r="E251" s="173"/>
      <c r="F251" s="23"/>
      <c r="G251" s="24"/>
      <c r="H251" s="25"/>
      <c r="I251" s="179"/>
      <c r="J251" s="55"/>
      <c r="L251" s="3">
        <v>15</v>
      </c>
      <c r="M251" s="26"/>
    </row>
    <row r="252" spans="2:13" ht="15.6" customHeight="1" x14ac:dyDescent="0.4">
      <c r="B252" s="46"/>
      <c r="C252" s="29"/>
      <c r="D252" s="69" t="s">
        <v>454</v>
      </c>
      <c r="E252" s="64">
        <v>97.2</v>
      </c>
      <c r="F252" s="131" t="s">
        <v>78</v>
      </c>
      <c r="G252" s="65"/>
      <c r="H252" s="31"/>
      <c r="I252" s="39"/>
      <c r="J252" s="52"/>
      <c r="L252" s="3">
        <v>16</v>
      </c>
      <c r="M252" s="26"/>
    </row>
    <row r="253" spans="2:13" ht="15.6" customHeight="1" x14ac:dyDescent="0.4">
      <c r="B253" s="97"/>
      <c r="C253" s="20"/>
      <c r="D253" s="35"/>
      <c r="E253" s="173"/>
      <c r="F253" s="23"/>
      <c r="G253" s="24"/>
      <c r="H253" s="25"/>
      <c r="I253" s="179"/>
      <c r="J253" s="55"/>
      <c r="L253" s="3">
        <v>17</v>
      </c>
      <c r="M253" s="26"/>
    </row>
    <row r="254" spans="2:13" ht="15.6" customHeight="1" x14ac:dyDescent="0.4">
      <c r="B254" s="27"/>
      <c r="C254" s="27"/>
      <c r="D254" s="121" t="s">
        <v>681</v>
      </c>
      <c r="E254" s="64">
        <v>6.4</v>
      </c>
      <c r="F254" s="131" t="s">
        <v>78</v>
      </c>
      <c r="G254" s="65"/>
      <c r="H254" s="31"/>
      <c r="I254" s="39"/>
      <c r="J254" s="55"/>
      <c r="L254" s="3">
        <v>18</v>
      </c>
      <c r="M254" s="26"/>
    </row>
    <row r="255" spans="2:13" s="58" customFormat="1" ht="15.6" customHeight="1" x14ac:dyDescent="0.4">
      <c r="B255" s="45"/>
      <c r="C255" s="154"/>
      <c r="D255" s="86"/>
      <c r="E255" s="173"/>
      <c r="F255" s="23"/>
      <c r="G255" s="24"/>
      <c r="H255" s="25"/>
      <c r="I255" s="179"/>
      <c r="J255" s="50"/>
      <c r="K255" s="1"/>
      <c r="L255" s="3">
        <v>19</v>
      </c>
      <c r="M255" s="26"/>
    </row>
    <row r="256" spans="2:13" s="58" customFormat="1" ht="15.6" customHeight="1" x14ac:dyDescent="0.4">
      <c r="B256" s="27"/>
      <c r="C256" s="46"/>
      <c r="D256" s="226" t="s">
        <v>682</v>
      </c>
      <c r="E256" s="64">
        <v>22.2</v>
      </c>
      <c r="F256" s="131" t="s">
        <v>78</v>
      </c>
      <c r="G256" s="65"/>
      <c r="H256" s="31"/>
      <c r="I256" s="39"/>
      <c r="J256" s="52"/>
      <c r="K256" s="1"/>
      <c r="L256" s="3">
        <v>20</v>
      </c>
      <c r="M256" s="26"/>
    </row>
    <row r="257" spans="2:13" s="58" customFormat="1" ht="15.6" customHeight="1" x14ac:dyDescent="0.4">
      <c r="B257" s="20"/>
      <c r="C257" s="154"/>
      <c r="D257" s="86"/>
      <c r="E257" s="173"/>
      <c r="F257" s="23"/>
      <c r="G257" s="24"/>
      <c r="H257" s="25"/>
      <c r="I257" s="179"/>
      <c r="J257" s="55"/>
      <c r="K257" s="1"/>
      <c r="L257" s="3">
        <v>21</v>
      </c>
      <c r="M257" s="26"/>
    </row>
    <row r="258" spans="2:13" s="58" customFormat="1" ht="15.6" customHeight="1" x14ac:dyDescent="0.4">
      <c r="B258" s="27"/>
      <c r="C258" s="46"/>
      <c r="D258" s="155" t="s">
        <v>683</v>
      </c>
      <c r="E258" s="64">
        <v>11.2</v>
      </c>
      <c r="F258" s="131" t="s">
        <v>78</v>
      </c>
      <c r="G258" s="65"/>
      <c r="H258" s="31"/>
      <c r="I258" s="39"/>
      <c r="J258" s="55"/>
      <c r="K258" s="1"/>
      <c r="L258" s="3">
        <v>22</v>
      </c>
      <c r="M258" s="26"/>
    </row>
    <row r="259" spans="2:13" s="58" customFormat="1" ht="15.6" customHeight="1" x14ac:dyDescent="0.4">
      <c r="B259" s="21"/>
      <c r="C259" s="154"/>
      <c r="D259" s="86"/>
      <c r="E259" s="173"/>
      <c r="F259" s="23"/>
      <c r="G259" s="24"/>
      <c r="H259" s="25"/>
      <c r="I259" s="179"/>
      <c r="J259" s="50"/>
      <c r="K259" s="1"/>
      <c r="L259" s="3">
        <v>23</v>
      </c>
      <c r="M259" s="26"/>
    </row>
    <row r="260" spans="2:13" s="58" customFormat="1" ht="15.6" customHeight="1" x14ac:dyDescent="0.4">
      <c r="B260" s="27"/>
      <c r="C260" s="46"/>
      <c r="D260" s="155" t="s">
        <v>684</v>
      </c>
      <c r="E260" s="64">
        <v>2.9</v>
      </c>
      <c r="F260" s="131" t="s">
        <v>78</v>
      </c>
      <c r="G260" s="65"/>
      <c r="H260" s="31"/>
      <c r="I260" s="39"/>
      <c r="J260" s="52"/>
      <c r="K260" s="1"/>
      <c r="L260" s="3">
        <v>24</v>
      </c>
      <c r="M260" s="26"/>
    </row>
    <row r="261" spans="2:13" ht="15.6" customHeight="1" x14ac:dyDescent="0.4">
      <c r="B261" s="20"/>
      <c r="C261" s="154"/>
      <c r="D261" s="86"/>
      <c r="E261" s="173"/>
      <c r="F261" s="23"/>
      <c r="G261" s="67"/>
      <c r="H261" s="33"/>
      <c r="I261" s="44"/>
      <c r="J261" s="50"/>
      <c r="L261" s="3">
        <v>25</v>
      </c>
      <c r="M261" s="26"/>
    </row>
    <row r="262" spans="2:13" s="58" customFormat="1" ht="15.6" customHeight="1" x14ac:dyDescent="0.4">
      <c r="B262" s="27"/>
      <c r="C262" s="46"/>
      <c r="D262" s="155" t="s">
        <v>685</v>
      </c>
      <c r="E262" s="64">
        <v>1.4</v>
      </c>
      <c r="F262" s="131" t="s">
        <v>78</v>
      </c>
      <c r="G262" s="65"/>
      <c r="H262" s="31"/>
      <c r="I262" s="39"/>
      <c r="J262" s="83"/>
      <c r="K262" s="1"/>
      <c r="L262" s="3">
        <v>26</v>
      </c>
      <c r="M262" s="26"/>
    </row>
    <row r="263" spans="2:13" s="58" customFormat="1" ht="15.6" customHeight="1" x14ac:dyDescent="0.4">
      <c r="B263" s="45"/>
      <c r="C263" s="20"/>
      <c r="D263" s="86"/>
      <c r="E263" s="173"/>
      <c r="F263" s="23"/>
      <c r="G263" s="24"/>
      <c r="H263" s="25"/>
      <c r="I263" s="42"/>
      <c r="J263" s="50"/>
      <c r="K263" s="1"/>
      <c r="L263" s="3">
        <v>27</v>
      </c>
      <c r="M263" s="26"/>
    </row>
    <row r="264" spans="2:13" s="58" customFormat="1" ht="15.6" customHeight="1" x14ac:dyDescent="0.4">
      <c r="B264" s="27"/>
      <c r="C264" s="27"/>
      <c r="D264" s="155" t="s">
        <v>686</v>
      </c>
      <c r="E264" s="64">
        <v>4.2</v>
      </c>
      <c r="F264" s="131" t="s">
        <v>78</v>
      </c>
      <c r="G264" s="65"/>
      <c r="H264" s="31"/>
      <c r="I264" s="39"/>
      <c r="J264" s="52"/>
      <c r="K264" s="1"/>
      <c r="L264" s="3">
        <v>28</v>
      </c>
      <c r="M264" s="26"/>
    </row>
    <row r="265" spans="2:13" s="58" customFormat="1" ht="15.6" customHeight="1" x14ac:dyDescent="0.4">
      <c r="B265" s="20"/>
      <c r="C265" s="20"/>
      <c r="D265" s="86"/>
      <c r="E265" s="173"/>
      <c r="F265" s="23"/>
      <c r="G265" s="24"/>
      <c r="H265" s="25"/>
      <c r="I265" s="44"/>
      <c r="J265" s="55"/>
      <c r="K265" s="1"/>
      <c r="L265" s="3">
        <v>29</v>
      </c>
      <c r="M265" s="26"/>
    </row>
    <row r="266" spans="2:13" s="58" customFormat="1" ht="15.6" customHeight="1" x14ac:dyDescent="0.4">
      <c r="B266" s="46"/>
      <c r="C266" s="27"/>
      <c r="D266" s="155" t="s">
        <v>687</v>
      </c>
      <c r="E266" s="64">
        <v>2.6</v>
      </c>
      <c r="F266" s="131" t="s">
        <v>78</v>
      </c>
      <c r="G266" s="65"/>
      <c r="H266" s="31"/>
      <c r="I266" s="123"/>
      <c r="J266" s="52"/>
      <c r="K266" s="1"/>
      <c r="L266" s="3">
        <v>30</v>
      </c>
      <c r="M266" s="26"/>
    </row>
    <row r="267" spans="2:13" s="3" customFormat="1" ht="24" customHeight="1" x14ac:dyDescent="0.4">
      <c r="B267" s="1" t="s">
        <v>128</v>
      </c>
      <c r="C267" s="1"/>
      <c r="D267" s="1"/>
      <c r="E267" s="2"/>
      <c r="H267" s="4"/>
      <c r="I267" s="4"/>
      <c r="J267" s="1"/>
      <c r="L267" s="57"/>
      <c r="M267" s="57"/>
    </row>
    <row r="268" spans="2:13" ht="24.75" customHeight="1" x14ac:dyDescent="0.4">
      <c r="B268" s="228" t="s">
        <v>954</v>
      </c>
      <c r="C268" s="8"/>
      <c r="D268" s="8"/>
      <c r="E268" s="9"/>
      <c r="F268" s="10"/>
      <c r="G268" s="8"/>
      <c r="H268" s="11"/>
      <c r="I268" s="12"/>
      <c r="J268" s="13"/>
      <c r="L268" s="3"/>
      <c r="M268" s="26"/>
    </row>
    <row r="269" spans="2:13" s="3" customFormat="1" ht="24" customHeight="1" x14ac:dyDescent="0.4">
      <c r="B269" s="14" t="s">
        <v>50</v>
      </c>
      <c r="C269" s="14" t="s">
        <v>51</v>
      </c>
      <c r="D269" s="19"/>
      <c r="E269" s="16" t="s">
        <v>218</v>
      </c>
      <c r="F269" s="17" t="s">
        <v>4</v>
      </c>
      <c r="G269" s="17" t="s">
        <v>5</v>
      </c>
      <c r="H269" s="18" t="s">
        <v>6</v>
      </c>
      <c r="I269" s="389" t="s">
        <v>7</v>
      </c>
      <c r="J269" s="390"/>
      <c r="L269" s="57"/>
      <c r="M269" s="57"/>
    </row>
    <row r="270" spans="2:13" ht="15.6" customHeight="1" x14ac:dyDescent="0.4">
      <c r="B270" s="79"/>
      <c r="C270" s="20"/>
      <c r="D270" s="86"/>
      <c r="E270" s="173"/>
      <c r="F270" s="23"/>
      <c r="G270" s="178"/>
      <c r="H270" s="33"/>
      <c r="I270" s="44"/>
      <c r="J270" s="55"/>
      <c r="L270" s="3">
        <v>1</v>
      </c>
      <c r="M270" s="26"/>
    </row>
    <row r="271" spans="2:13" ht="15.6" customHeight="1" x14ac:dyDescent="0.4">
      <c r="B271" s="27"/>
      <c r="C271" s="46"/>
      <c r="D271" s="155" t="s">
        <v>688</v>
      </c>
      <c r="E271" s="64">
        <v>111</v>
      </c>
      <c r="F271" s="131" t="s">
        <v>78</v>
      </c>
      <c r="G271" s="65"/>
      <c r="H271" s="31"/>
      <c r="I271" s="39"/>
      <c r="J271" s="52"/>
      <c r="L271" s="3">
        <v>2</v>
      </c>
      <c r="M271" s="26"/>
    </row>
    <row r="272" spans="2:13" ht="15.6" customHeight="1" x14ac:dyDescent="0.4">
      <c r="B272" s="79"/>
      <c r="C272" s="20"/>
      <c r="D272" s="86"/>
      <c r="E272" s="173"/>
      <c r="F272" s="23"/>
      <c r="G272" s="24"/>
      <c r="H272" s="25"/>
      <c r="I272" s="44"/>
      <c r="J272" s="55"/>
      <c r="L272" s="3">
        <v>3</v>
      </c>
      <c r="M272" s="26"/>
    </row>
    <row r="273" spans="2:13" s="58" customFormat="1" ht="15.6" customHeight="1" x14ac:dyDescent="0.4">
      <c r="B273" s="27"/>
      <c r="C273" s="46"/>
      <c r="D273" s="155" t="s">
        <v>689</v>
      </c>
      <c r="E273" s="64">
        <v>109</v>
      </c>
      <c r="F273" s="131" t="s">
        <v>78</v>
      </c>
      <c r="G273" s="65"/>
      <c r="H273" s="31"/>
      <c r="I273" s="39"/>
      <c r="J273" s="52"/>
      <c r="K273" s="1"/>
      <c r="L273" s="3">
        <v>4</v>
      </c>
      <c r="M273" s="26"/>
    </row>
    <row r="274" spans="2:13" ht="15.6" customHeight="1" x14ac:dyDescent="0.15">
      <c r="B274" s="20"/>
      <c r="C274" s="20"/>
      <c r="D274" s="86"/>
      <c r="E274" s="230"/>
      <c r="F274" s="23"/>
      <c r="G274" s="24"/>
      <c r="H274" s="25"/>
      <c r="I274" s="44"/>
      <c r="J274" s="55"/>
      <c r="L274" s="3">
        <v>5</v>
      </c>
      <c r="M274" s="26"/>
    </row>
    <row r="275" spans="2:13" s="58" customFormat="1" ht="15.6" customHeight="1" x14ac:dyDescent="0.4">
      <c r="B275" s="27" t="s">
        <v>444</v>
      </c>
      <c r="C275" s="27"/>
      <c r="D275" s="130">
        <v>19</v>
      </c>
      <c r="E275" s="64">
        <f>166+305+138</f>
        <v>609</v>
      </c>
      <c r="F275" s="131" t="s">
        <v>78</v>
      </c>
      <c r="G275" s="65"/>
      <c r="H275" s="31"/>
      <c r="I275" s="39"/>
      <c r="J275" s="55"/>
      <c r="K275" s="1"/>
      <c r="L275" s="3">
        <v>6</v>
      </c>
      <c r="M275" s="26"/>
    </row>
    <row r="276" spans="2:13" s="58" customFormat="1" ht="15.6" customHeight="1" x14ac:dyDescent="0.15">
      <c r="B276" s="97"/>
      <c r="C276" s="20"/>
      <c r="D276" s="86"/>
      <c r="E276" s="230"/>
      <c r="F276" s="23"/>
      <c r="G276" s="24"/>
      <c r="H276" s="25"/>
      <c r="I276" s="44"/>
      <c r="J276" s="50"/>
      <c r="K276" s="1"/>
      <c r="L276" s="3">
        <v>7</v>
      </c>
      <c r="M276" s="26"/>
    </row>
    <row r="277" spans="2:13" s="58" customFormat="1" ht="15.6" customHeight="1" x14ac:dyDescent="0.4">
      <c r="B277" s="128"/>
      <c r="C277" s="69"/>
      <c r="D277" s="130">
        <v>22</v>
      </c>
      <c r="E277" s="64">
        <v>15.4</v>
      </c>
      <c r="F277" s="131" t="s">
        <v>78</v>
      </c>
      <c r="G277" s="65"/>
      <c r="H277" s="31"/>
      <c r="I277" s="39"/>
      <c r="J277" s="52"/>
      <c r="K277" s="1"/>
      <c r="L277" s="3">
        <v>8</v>
      </c>
      <c r="M277" s="26"/>
    </row>
    <row r="278" spans="2:13" ht="15.6" customHeight="1" x14ac:dyDescent="0.4">
      <c r="B278" s="214"/>
      <c r="C278" s="20"/>
      <c r="D278" s="234"/>
      <c r="E278" s="173"/>
      <c r="F278" s="23"/>
      <c r="G278" s="67"/>
      <c r="H278" s="33"/>
      <c r="I278" s="44"/>
      <c r="J278" s="55"/>
      <c r="L278" s="3">
        <v>9</v>
      </c>
      <c r="M278" s="26"/>
    </row>
    <row r="279" spans="2:13" s="58" customFormat="1" ht="15.6" customHeight="1" x14ac:dyDescent="0.4">
      <c r="B279" s="214"/>
      <c r="C279" s="27"/>
      <c r="D279" s="69">
        <v>25</v>
      </c>
      <c r="E279" s="64">
        <f>16.1+18.8</f>
        <v>34.900000000000006</v>
      </c>
      <c r="F279" s="131" t="s">
        <v>78</v>
      </c>
      <c r="G279" s="65"/>
      <c r="H279" s="31"/>
      <c r="I279" s="39"/>
      <c r="J279" s="55"/>
      <c r="K279" s="1"/>
      <c r="L279" s="3">
        <v>10</v>
      </c>
      <c r="M279" s="26"/>
    </row>
    <row r="280" spans="2:13" s="58" customFormat="1" ht="15.6" customHeight="1" x14ac:dyDescent="0.4">
      <c r="B280" s="97"/>
      <c r="C280" s="20"/>
      <c r="D280" s="234"/>
      <c r="E280" s="173"/>
      <c r="F280" s="23"/>
      <c r="G280" s="24"/>
      <c r="H280" s="25"/>
      <c r="I280" s="44"/>
      <c r="J280" s="50"/>
      <c r="K280" s="1"/>
      <c r="L280" s="3">
        <v>11</v>
      </c>
      <c r="M280" s="26"/>
    </row>
    <row r="281" spans="2:13" s="58" customFormat="1" ht="15.6" customHeight="1" x14ac:dyDescent="0.4">
      <c r="B281" s="128"/>
      <c r="C281" s="27"/>
      <c r="D281" s="69">
        <v>28</v>
      </c>
      <c r="E281" s="64">
        <v>16.2</v>
      </c>
      <c r="F281" s="131" t="s">
        <v>78</v>
      </c>
      <c r="G281" s="65"/>
      <c r="H281" s="31"/>
      <c r="I281" s="39"/>
      <c r="J281" s="52"/>
      <c r="K281" s="1"/>
      <c r="L281" s="3">
        <v>12</v>
      </c>
      <c r="M281" s="26"/>
    </row>
    <row r="282" spans="2:13" ht="15.6" customHeight="1" x14ac:dyDescent="0.4">
      <c r="B282" s="21"/>
      <c r="C282" s="20"/>
      <c r="D282" s="234"/>
      <c r="E282" s="173"/>
      <c r="F282" s="23"/>
      <c r="G282" s="67"/>
      <c r="H282" s="33"/>
      <c r="I282" s="44"/>
      <c r="J282" s="55"/>
      <c r="L282" s="3">
        <v>13</v>
      </c>
      <c r="M282" s="26"/>
    </row>
    <row r="283" spans="2:13" ht="15.6" customHeight="1" x14ac:dyDescent="0.4">
      <c r="B283" s="27"/>
      <c r="C283" s="69"/>
      <c r="D283" s="69">
        <v>36</v>
      </c>
      <c r="E283" s="64">
        <v>2.6</v>
      </c>
      <c r="F283" s="131" t="s">
        <v>78</v>
      </c>
      <c r="G283" s="65"/>
      <c r="H283" s="31"/>
      <c r="I283" s="39"/>
      <c r="J283" s="83"/>
      <c r="L283" s="3">
        <v>14</v>
      </c>
      <c r="M283" s="26"/>
    </row>
    <row r="284" spans="2:13" ht="15.6" customHeight="1" x14ac:dyDescent="0.4">
      <c r="B284" s="20"/>
      <c r="C284" s="79"/>
      <c r="D284" s="35"/>
      <c r="E284" s="173"/>
      <c r="F284" s="23"/>
      <c r="G284" s="66"/>
      <c r="H284" s="25"/>
      <c r="I284" s="42"/>
      <c r="J284" s="50"/>
      <c r="L284" s="3">
        <v>15</v>
      </c>
      <c r="M284" s="26"/>
    </row>
    <row r="285" spans="2:13" ht="15.6" customHeight="1" x14ac:dyDescent="0.4">
      <c r="B285" s="27"/>
      <c r="C285" s="29"/>
      <c r="D285" s="226" t="s">
        <v>690</v>
      </c>
      <c r="E285" s="64">
        <v>20.9</v>
      </c>
      <c r="F285" s="131" t="s">
        <v>78</v>
      </c>
      <c r="G285" s="65"/>
      <c r="H285" s="31"/>
      <c r="I285" s="39"/>
      <c r="J285" s="52"/>
      <c r="L285" s="3">
        <v>16</v>
      </c>
      <c r="M285" s="26"/>
    </row>
    <row r="286" spans="2:13" ht="15.6" customHeight="1" x14ac:dyDescent="0.4">
      <c r="B286" s="79"/>
      <c r="C286" s="20"/>
      <c r="D286" s="86"/>
      <c r="E286" s="173"/>
      <c r="F286" s="23"/>
      <c r="G286" s="178"/>
      <c r="H286" s="33"/>
      <c r="I286" s="44"/>
      <c r="J286" s="55"/>
      <c r="L286" s="3">
        <v>17</v>
      </c>
      <c r="M286" s="26"/>
    </row>
    <row r="287" spans="2:13" ht="15.6" customHeight="1" x14ac:dyDescent="0.4">
      <c r="B287" s="27"/>
      <c r="C287" s="46" t="s">
        <v>66</v>
      </c>
      <c r="D287" s="226">
        <v>31</v>
      </c>
      <c r="E287" s="64">
        <v>22</v>
      </c>
      <c r="F287" s="131" t="s">
        <v>78</v>
      </c>
      <c r="G287" s="65"/>
      <c r="H287" s="31"/>
      <c r="I287" s="39"/>
      <c r="J287" s="52"/>
      <c r="L287" s="3">
        <v>18</v>
      </c>
      <c r="M287" s="26"/>
    </row>
    <row r="288" spans="2:13" s="58" customFormat="1" ht="15.6" customHeight="1" x14ac:dyDescent="0.4">
      <c r="B288" s="97"/>
      <c r="C288" s="154"/>
      <c r="D288" s="86"/>
      <c r="E288" s="173"/>
      <c r="F288" s="23"/>
      <c r="G288" s="178"/>
      <c r="H288" s="33"/>
      <c r="I288" s="44"/>
      <c r="J288" s="55"/>
      <c r="K288" s="1"/>
      <c r="L288" s="3">
        <v>19</v>
      </c>
      <c r="M288" s="26"/>
    </row>
    <row r="289" spans="2:13" s="58" customFormat="1" ht="15.6" customHeight="1" x14ac:dyDescent="0.4">
      <c r="B289" s="69" t="s">
        <v>664</v>
      </c>
      <c r="C289" s="46"/>
      <c r="D289" s="155"/>
      <c r="E289" s="64"/>
      <c r="F289" s="131"/>
      <c r="G289" s="65"/>
      <c r="H289" s="31"/>
      <c r="I289" s="39"/>
      <c r="J289" s="52"/>
      <c r="K289" s="1"/>
      <c r="L289" s="3">
        <v>20</v>
      </c>
      <c r="M289" s="26"/>
    </row>
    <row r="290" spans="2:13" s="58" customFormat="1" ht="15.6" customHeight="1" x14ac:dyDescent="0.15">
      <c r="B290" s="214"/>
      <c r="C290" s="20"/>
      <c r="D290" s="7"/>
      <c r="E290" s="230"/>
      <c r="F290" s="23"/>
      <c r="G290" s="67"/>
      <c r="H290" s="33"/>
      <c r="I290" s="85"/>
      <c r="J290" s="55"/>
      <c r="K290" s="1"/>
      <c r="L290" s="3">
        <v>21</v>
      </c>
      <c r="M290" s="26"/>
    </row>
    <row r="291" spans="2:13" s="58" customFormat="1" ht="15.6" customHeight="1" x14ac:dyDescent="0.4">
      <c r="B291" s="214"/>
      <c r="C291" s="27" t="s">
        <v>691</v>
      </c>
      <c r="D291" s="27" t="s">
        <v>692</v>
      </c>
      <c r="E291" s="64">
        <v>1</v>
      </c>
      <c r="F291" s="131" t="s">
        <v>456</v>
      </c>
      <c r="G291" s="65"/>
      <c r="H291" s="31"/>
      <c r="I291" s="39"/>
      <c r="J291" s="55"/>
      <c r="K291" s="1"/>
      <c r="L291" s="3">
        <v>22</v>
      </c>
      <c r="M291" s="26"/>
    </row>
    <row r="292" spans="2:13" s="58" customFormat="1" ht="15.6" customHeight="1" x14ac:dyDescent="0.15">
      <c r="B292" s="97"/>
      <c r="C292" s="20"/>
      <c r="D292" s="7"/>
      <c r="E292" s="230"/>
      <c r="F292" s="23"/>
      <c r="G292" s="24"/>
      <c r="H292" s="25"/>
      <c r="I292" s="44"/>
      <c r="J292" s="50"/>
      <c r="K292" s="1"/>
      <c r="L292" s="3">
        <v>23</v>
      </c>
      <c r="M292" s="26"/>
    </row>
    <row r="293" spans="2:13" s="58" customFormat="1" ht="15.6" customHeight="1" x14ac:dyDescent="0.4">
      <c r="B293" s="128"/>
      <c r="C293" s="27" t="s">
        <v>669</v>
      </c>
      <c r="D293" s="27" t="s">
        <v>693</v>
      </c>
      <c r="E293" s="64">
        <v>1</v>
      </c>
      <c r="F293" s="131" t="s">
        <v>456</v>
      </c>
      <c r="G293" s="65"/>
      <c r="H293" s="31"/>
      <c r="I293" s="39"/>
      <c r="J293" s="52"/>
      <c r="K293" s="1"/>
      <c r="L293" s="3">
        <v>24</v>
      </c>
      <c r="M293" s="26"/>
    </row>
    <row r="294" spans="2:13" ht="15.6" customHeight="1" x14ac:dyDescent="0.15">
      <c r="B294" s="21"/>
      <c r="C294" s="20"/>
      <c r="D294" s="7"/>
      <c r="E294" s="230"/>
      <c r="F294" s="23"/>
      <c r="G294" s="67"/>
      <c r="H294" s="33"/>
      <c r="I294" s="44"/>
      <c r="J294" s="55"/>
      <c r="L294" s="3">
        <v>25</v>
      </c>
      <c r="M294" s="26"/>
    </row>
    <row r="295" spans="2:13" s="58" customFormat="1" ht="15.6" customHeight="1" x14ac:dyDescent="0.4">
      <c r="B295" s="27"/>
      <c r="C295" s="69" t="s">
        <v>694</v>
      </c>
      <c r="D295" s="27" t="s">
        <v>695</v>
      </c>
      <c r="E295" s="64">
        <v>1</v>
      </c>
      <c r="F295" s="131" t="s">
        <v>456</v>
      </c>
      <c r="G295" s="65"/>
      <c r="H295" s="31"/>
      <c r="I295" s="39"/>
      <c r="J295" s="83"/>
      <c r="K295" s="1"/>
      <c r="L295" s="3">
        <v>26</v>
      </c>
      <c r="M295" s="26"/>
    </row>
    <row r="296" spans="2:13" s="58" customFormat="1" ht="15.6" customHeight="1" x14ac:dyDescent="0.15">
      <c r="B296" s="45"/>
      <c r="C296" s="20"/>
      <c r="D296" s="7"/>
      <c r="E296" s="230"/>
      <c r="F296" s="23"/>
      <c r="G296" s="24"/>
      <c r="H296" s="25"/>
      <c r="I296" s="42"/>
      <c r="J296" s="50"/>
      <c r="K296" s="1"/>
      <c r="L296" s="3">
        <v>27</v>
      </c>
      <c r="M296" s="26"/>
    </row>
    <row r="297" spans="2:13" s="58" customFormat="1" ht="15.6" customHeight="1" x14ac:dyDescent="0.4">
      <c r="B297" s="27"/>
      <c r="C297" s="27" t="s">
        <v>696</v>
      </c>
      <c r="D297" s="27" t="s">
        <v>697</v>
      </c>
      <c r="E297" s="64">
        <v>1</v>
      </c>
      <c r="F297" s="131" t="s">
        <v>456</v>
      </c>
      <c r="G297" s="65"/>
      <c r="H297" s="31"/>
      <c r="I297" s="39"/>
      <c r="J297" s="52"/>
      <c r="K297" s="1"/>
      <c r="L297" s="3">
        <v>28</v>
      </c>
      <c r="M297" s="26"/>
    </row>
    <row r="298" spans="2:13" s="58" customFormat="1" ht="15.6" customHeight="1" x14ac:dyDescent="0.4">
      <c r="B298" s="20"/>
      <c r="C298" s="20"/>
      <c r="D298" s="35"/>
      <c r="E298" s="173"/>
      <c r="F298" s="23"/>
      <c r="G298" s="24"/>
      <c r="H298" s="25"/>
      <c r="I298" s="44"/>
      <c r="J298" s="55"/>
      <c r="K298" s="1"/>
      <c r="L298" s="3">
        <v>29</v>
      </c>
      <c r="M298" s="26"/>
    </row>
    <row r="299" spans="2:13" s="58" customFormat="1" ht="15.6" customHeight="1" x14ac:dyDescent="0.4">
      <c r="B299" s="46"/>
      <c r="C299" s="46" t="s">
        <v>66</v>
      </c>
      <c r="D299" s="121"/>
      <c r="E299" s="64"/>
      <c r="F299" s="131"/>
      <c r="G299" s="65"/>
      <c r="H299" s="31"/>
      <c r="I299" s="123"/>
      <c r="J299" s="52"/>
      <c r="K299" s="1"/>
      <c r="L299" s="3">
        <v>30</v>
      </c>
      <c r="M299" s="26"/>
    </row>
    <row r="300" spans="2:13" s="3" customFormat="1" ht="24" customHeight="1" x14ac:dyDescent="0.4">
      <c r="B300" s="1" t="s">
        <v>128</v>
      </c>
      <c r="C300" s="1"/>
      <c r="D300" s="1"/>
      <c r="E300" s="2"/>
      <c r="H300" s="4"/>
      <c r="I300" s="4"/>
      <c r="J300" s="1"/>
      <c r="L300" s="57"/>
      <c r="M300" s="57"/>
    </row>
    <row r="301" spans="2:13" ht="24.75" customHeight="1" x14ac:dyDescent="0.4">
      <c r="B301" s="228" t="s">
        <v>954</v>
      </c>
      <c r="C301" s="8"/>
      <c r="D301" s="8"/>
      <c r="E301" s="9"/>
      <c r="F301" s="10"/>
      <c r="G301" s="10"/>
      <c r="H301" s="10"/>
      <c r="I301" s="10"/>
      <c r="J301" s="13"/>
      <c r="L301" s="3"/>
      <c r="M301" s="26"/>
    </row>
    <row r="302" spans="2:13" s="3" customFormat="1" ht="24" customHeight="1" x14ac:dyDescent="0.4">
      <c r="B302" s="14" t="s">
        <v>50</v>
      </c>
      <c r="C302" s="14" t="s">
        <v>51</v>
      </c>
      <c r="D302" s="19"/>
      <c r="E302" s="16" t="s">
        <v>218</v>
      </c>
      <c r="F302" s="17" t="s">
        <v>4</v>
      </c>
      <c r="G302" s="17" t="s">
        <v>5</v>
      </c>
      <c r="H302" s="18" t="s">
        <v>6</v>
      </c>
      <c r="I302" s="389" t="s">
        <v>7</v>
      </c>
      <c r="J302" s="390"/>
      <c r="L302" s="57"/>
      <c r="M302" s="57"/>
    </row>
    <row r="303" spans="2:13" ht="15.6" customHeight="1" x14ac:dyDescent="0.4">
      <c r="B303" s="79"/>
      <c r="C303" s="20"/>
      <c r="D303" s="86"/>
      <c r="E303" s="173"/>
      <c r="F303" s="23"/>
      <c r="G303" s="24"/>
      <c r="H303" s="25"/>
      <c r="I303" s="47"/>
      <c r="J303" s="50"/>
      <c r="L303" s="3">
        <v>1</v>
      </c>
      <c r="M303" s="26"/>
    </row>
    <row r="304" spans="2:13" ht="15.6" customHeight="1" x14ac:dyDescent="0.4">
      <c r="B304" s="27" t="s">
        <v>448</v>
      </c>
      <c r="C304" s="27"/>
      <c r="D304" s="155"/>
      <c r="E304" s="64"/>
      <c r="F304" s="131"/>
      <c r="G304" s="65"/>
      <c r="H304" s="31"/>
      <c r="I304" s="39"/>
      <c r="J304" s="52"/>
      <c r="L304" s="3">
        <v>2</v>
      </c>
      <c r="M304" s="26"/>
    </row>
    <row r="305" spans="2:13" ht="15.6" customHeight="1" x14ac:dyDescent="0.4">
      <c r="B305" s="79"/>
      <c r="C305" s="154"/>
      <c r="D305" s="86"/>
      <c r="E305" s="173"/>
      <c r="F305" s="23"/>
      <c r="G305" s="24"/>
      <c r="H305" s="25"/>
      <c r="I305" s="47"/>
      <c r="J305" s="50"/>
      <c r="L305" s="3">
        <v>3</v>
      </c>
      <c r="M305" s="26"/>
    </row>
    <row r="306" spans="2:13" s="58" customFormat="1" ht="15.6" customHeight="1" x14ac:dyDescent="0.4">
      <c r="B306" s="27"/>
      <c r="C306" s="69" t="s">
        <v>537</v>
      </c>
      <c r="D306" s="130"/>
      <c r="E306" s="64">
        <f>54+18</f>
        <v>72</v>
      </c>
      <c r="F306" s="131" t="s">
        <v>347</v>
      </c>
      <c r="G306" s="65"/>
      <c r="H306" s="31"/>
      <c r="I306" s="39"/>
      <c r="J306" s="52"/>
      <c r="K306" s="1"/>
      <c r="L306" s="3">
        <v>4</v>
      </c>
      <c r="M306" s="26"/>
    </row>
    <row r="307" spans="2:13" ht="15.6" customHeight="1" x14ac:dyDescent="0.15">
      <c r="B307" s="21"/>
      <c r="C307" s="20"/>
      <c r="D307" s="86"/>
      <c r="E307" s="230"/>
      <c r="F307" s="23"/>
      <c r="G307" s="24"/>
      <c r="H307" s="25"/>
      <c r="I307" s="47"/>
      <c r="J307" s="50"/>
      <c r="L307" s="3">
        <v>5</v>
      </c>
      <c r="M307" s="26"/>
    </row>
    <row r="308" spans="2:13" s="58" customFormat="1" ht="15.6" customHeight="1" x14ac:dyDescent="0.4">
      <c r="B308" s="21"/>
      <c r="C308" s="27" t="s">
        <v>457</v>
      </c>
      <c r="D308" s="130"/>
      <c r="E308" s="64">
        <f>2+1</f>
        <v>3</v>
      </c>
      <c r="F308" s="131" t="s">
        <v>347</v>
      </c>
      <c r="G308" s="65"/>
      <c r="H308" s="31"/>
      <c r="I308" s="39"/>
      <c r="J308" s="52"/>
      <c r="K308" s="1"/>
      <c r="L308" s="3">
        <v>6</v>
      </c>
      <c r="M308" s="26"/>
    </row>
    <row r="309" spans="2:13" s="58" customFormat="1" ht="15.6" customHeight="1" x14ac:dyDescent="0.15">
      <c r="B309" s="97"/>
      <c r="C309" s="20"/>
      <c r="D309" s="234"/>
      <c r="E309" s="230"/>
      <c r="F309" s="23"/>
      <c r="G309" s="24"/>
      <c r="H309" s="25"/>
      <c r="I309" s="44"/>
      <c r="J309" s="55"/>
      <c r="K309" s="1"/>
      <c r="L309" s="3">
        <v>7</v>
      </c>
      <c r="M309" s="26"/>
    </row>
    <row r="310" spans="2:13" s="58" customFormat="1" ht="15.6" customHeight="1" x14ac:dyDescent="0.4">
      <c r="B310" s="27"/>
      <c r="C310" s="27" t="s">
        <v>698</v>
      </c>
      <c r="D310" s="69"/>
      <c r="E310" s="64">
        <f>98+18</f>
        <v>116</v>
      </c>
      <c r="F310" s="131" t="s">
        <v>311</v>
      </c>
      <c r="G310" s="65"/>
      <c r="H310" s="31"/>
      <c r="I310" s="44"/>
      <c r="J310" s="55"/>
      <c r="K310" s="1"/>
      <c r="L310" s="3">
        <v>8</v>
      </c>
      <c r="M310" s="26"/>
    </row>
    <row r="311" spans="2:13" ht="15.6" customHeight="1" x14ac:dyDescent="0.4">
      <c r="B311" s="45"/>
      <c r="C311" s="20"/>
      <c r="D311" s="234"/>
      <c r="E311" s="173"/>
      <c r="F311" s="23"/>
      <c r="G311" s="24"/>
      <c r="H311" s="25"/>
      <c r="I311" s="47"/>
      <c r="J311" s="50"/>
      <c r="L311" s="3">
        <v>9</v>
      </c>
      <c r="M311" s="26"/>
    </row>
    <row r="312" spans="2:13" s="58" customFormat="1" ht="15.6" customHeight="1" x14ac:dyDescent="0.4">
      <c r="B312" s="27"/>
      <c r="C312" s="27" t="s">
        <v>457</v>
      </c>
      <c r="D312" s="69"/>
      <c r="E312" s="64">
        <f>2+1</f>
        <v>3</v>
      </c>
      <c r="F312" s="131" t="s">
        <v>333</v>
      </c>
      <c r="G312" s="65"/>
      <c r="H312" s="31"/>
      <c r="I312" s="39"/>
      <c r="J312" s="52"/>
      <c r="K312" s="1"/>
      <c r="L312" s="3">
        <v>10</v>
      </c>
      <c r="M312" s="26"/>
    </row>
    <row r="313" spans="2:13" s="58" customFormat="1" ht="15.6" customHeight="1" x14ac:dyDescent="0.4">
      <c r="B313" s="20"/>
      <c r="C313" s="20"/>
      <c r="D313" s="234"/>
      <c r="E313" s="173"/>
      <c r="F313" s="23"/>
      <c r="G313" s="24"/>
      <c r="H313" s="25"/>
      <c r="I313" s="44"/>
      <c r="J313" s="50"/>
      <c r="K313" s="1"/>
      <c r="L313" s="3">
        <v>11</v>
      </c>
      <c r="M313" s="26"/>
    </row>
    <row r="314" spans="2:13" s="58" customFormat="1" ht="15.6" customHeight="1" x14ac:dyDescent="0.4">
      <c r="B314" s="27"/>
      <c r="C314" s="46" t="s">
        <v>66</v>
      </c>
      <c r="D314" s="69"/>
      <c r="E314" s="64"/>
      <c r="F314" s="131"/>
      <c r="G314" s="65"/>
      <c r="H314" s="31"/>
      <c r="I314" s="39"/>
      <c r="J314" s="52"/>
      <c r="K314" s="1"/>
      <c r="L314" s="3">
        <v>12</v>
      </c>
      <c r="M314" s="26"/>
    </row>
    <row r="315" spans="2:13" ht="15.6" customHeight="1" x14ac:dyDescent="0.4">
      <c r="B315" s="45"/>
      <c r="C315" s="20"/>
      <c r="D315" s="234"/>
      <c r="E315" s="173"/>
      <c r="F315" s="23"/>
      <c r="G315" s="178"/>
      <c r="H315" s="33"/>
      <c r="I315" s="44"/>
      <c r="J315" s="55"/>
      <c r="L315" s="3">
        <v>13</v>
      </c>
      <c r="M315" s="26"/>
    </row>
    <row r="316" spans="2:13" ht="15.6" customHeight="1" x14ac:dyDescent="0.4">
      <c r="B316" s="27"/>
      <c r="C316" s="69"/>
      <c r="D316" s="69"/>
      <c r="E316" s="64"/>
      <c r="F316" s="131"/>
      <c r="G316" s="65"/>
      <c r="H316" s="31"/>
      <c r="I316" s="39"/>
      <c r="J316" s="52"/>
      <c r="L316" s="3">
        <v>14</v>
      </c>
      <c r="M316" s="26"/>
    </row>
    <row r="317" spans="2:13" ht="15.6" customHeight="1" x14ac:dyDescent="0.4">
      <c r="B317" s="20"/>
      <c r="C317" s="245"/>
      <c r="D317" s="35"/>
      <c r="E317" s="173"/>
      <c r="F317" s="23"/>
      <c r="G317" s="24"/>
      <c r="H317" s="25"/>
      <c r="I317" s="179"/>
      <c r="J317" s="55"/>
      <c r="L317" s="3">
        <v>15</v>
      </c>
      <c r="M317" s="26"/>
    </row>
    <row r="318" spans="2:13" ht="15.6" customHeight="1" x14ac:dyDescent="0.4">
      <c r="B318" s="46"/>
      <c r="C318" s="130"/>
      <c r="D318" s="121"/>
      <c r="E318" s="64"/>
      <c r="F318" s="131"/>
      <c r="G318" s="65"/>
      <c r="H318" s="31"/>
      <c r="I318" s="39"/>
      <c r="J318" s="52"/>
      <c r="L318" s="3">
        <v>16</v>
      </c>
      <c r="M318" s="26"/>
    </row>
    <row r="319" spans="2:13" ht="15.6" customHeight="1" x14ac:dyDescent="0.4">
      <c r="B319" s="97"/>
      <c r="C319" s="20"/>
      <c r="D319" s="86"/>
      <c r="E319" s="173"/>
      <c r="F319" s="23"/>
      <c r="G319" s="24"/>
      <c r="H319" s="25"/>
      <c r="I319" s="179"/>
      <c r="J319" s="55"/>
      <c r="L319" s="3">
        <v>17</v>
      </c>
      <c r="M319" s="26"/>
    </row>
    <row r="320" spans="2:13" ht="15.6" customHeight="1" x14ac:dyDescent="0.4">
      <c r="B320" s="27"/>
      <c r="C320" s="69"/>
      <c r="D320" s="226"/>
      <c r="E320" s="64"/>
      <c r="F320" s="131"/>
      <c r="G320" s="65"/>
      <c r="H320" s="31"/>
      <c r="I320" s="39"/>
      <c r="J320" s="55"/>
      <c r="L320" s="3">
        <v>18</v>
      </c>
      <c r="M320" s="26"/>
    </row>
    <row r="321" spans="2:13" s="58" customFormat="1" ht="15.6" customHeight="1" x14ac:dyDescent="0.4">
      <c r="B321" s="45"/>
      <c r="C321" s="154"/>
      <c r="D321" s="86"/>
      <c r="E321" s="173"/>
      <c r="F321" s="23"/>
      <c r="G321" s="24"/>
      <c r="H321" s="25"/>
      <c r="I321" s="179"/>
      <c r="J321" s="50"/>
      <c r="K321" s="1"/>
      <c r="L321" s="3">
        <v>19</v>
      </c>
      <c r="M321" s="26"/>
    </row>
    <row r="322" spans="2:13" s="58" customFormat="1" ht="15.6" customHeight="1" x14ac:dyDescent="0.4">
      <c r="B322" s="27"/>
      <c r="C322" s="46"/>
      <c r="D322" s="155"/>
      <c r="E322" s="64"/>
      <c r="F322" s="131"/>
      <c r="G322" s="65"/>
      <c r="H322" s="31"/>
      <c r="I322" s="39"/>
      <c r="J322" s="52"/>
      <c r="K322" s="1"/>
      <c r="L322" s="3">
        <v>20</v>
      </c>
      <c r="M322" s="26"/>
    </row>
    <row r="323" spans="2:13" s="58" customFormat="1" ht="15.6" customHeight="1" x14ac:dyDescent="0.4">
      <c r="B323" s="20"/>
      <c r="C323" s="154"/>
      <c r="D323" s="86"/>
      <c r="E323" s="173"/>
      <c r="F323" s="23"/>
      <c r="G323" s="24"/>
      <c r="H323" s="25"/>
      <c r="I323" s="179"/>
      <c r="J323" s="55"/>
      <c r="K323" s="1"/>
      <c r="L323" s="3">
        <v>21</v>
      </c>
      <c r="M323" s="26"/>
    </row>
    <row r="324" spans="2:13" s="58" customFormat="1" ht="15.6" customHeight="1" x14ac:dyDescent="0.4">
      <c r="B324" s="27"/>
      <c r="C324" s="46"/>
      <c r="D324" s="155"/>
      <c r="E324" s="64"/>
      <c r="F324" s="131"/>
      <c r="G324" s="65"/>
      <c r="H324" s="31"/>
      <c r="I324" s="39"/>
      <c r="J324" s="55"/>
      <c r="K324" s="1"/>
      <c r="L324" s="3">
        <v>22</v>
      </c>
      <c r="M324" s="26"/>
    </row>
    <row r="325" spans="2:13" s="58" customFormat="1" ht="15.6" customHeight="1" x14ac:dyDescent="0.4">
      <c r="B325" s="21"/>
      <c r="C325" s="154"/>
      <c r="D325" s="86"/>
      <c r="E325" s="173"/>
      <c r="F325" s="23"/>
      <c r="G325" s="24"/>
      <c r="H325" s="25"/>
      <c r="I325" s="179"/>
      <c r="J325" s="50"/>
      <c r="K325" s="1"/>
      <c r="L325" s="3">
        <v>23</v>
      </c>
      <c r="M325" s="26"/>
    </row>
    <row r="326" spans="2:13" s="58" customFormat="1" ht="15.6" customHeight="1" x14ac:dyDescent="0.4">
      <c r="B326" s="69"/>
      <c r="C326" s="46"/>
      <c r="D326" s="155"/>
      <c r="E326" s="64"/>
      <c r="F326" s="131"/>
      <c r="G326" s="65"/>
      <c r="H326" s="31"/>
      <c r="I326" s="39"/>
      <c r="J326" s="52"/>
      <c r="K326" s="1"/>
      <c r="L326" s="3">
        <v>24</v>
      </c>
      <c r="M326" s="26"/>
    </row>
    <row r="327" spans="2:13" ht="15.6" customHeight="1" x14ac:dyDescent="0.4">
      <c r="B327" s="20"/>
      <c r="C327" s="154"/>
      <c r="D327" s="86"/>
      <c r="E327" s="173"/>
      <c r="F327" s="23"/>
      <c r="G327" s="67"/>
      <c r="H327" s="33"/>
      <c r="I327" s="44"/>
      <c r="J327" s="50"/>
      <c r="L327" s="3">
        <v>25</v>
      </c>
      <c r="M327" s="26"/>
    </row>
    <row r="328" spans="2:13" s="58" customFormat="1" ht="15.6" customHeight="1" x14ac:dyDescent="0.4">
      <c r="B328" s="27"/>
      <c r="C328" s="69"/>
      <c r="D328" s="155"/>
      <c r="E328" s="64"/>
      <c r="F328" s="131"/>
      <c r="G328" s="65"/>
      <c r="H328" s="31"/>
      <c r="I328" s="39"/>
      <c r="J328" s="83"/>
      <c r="K328" s="1"/>
      <c r="L328" s="3">
        <v>26</v>
      </c>
      <c r="M328" s="26"/>
    </row>
    <row r="329" spans="2:13" s="58" customFormat="1" ht="15.6" customHeight="1" x14ac:dyDescent="0.4">
      <c r="B329" s="45"/>
      <c r="C329" s="20"/>
      <c r="D329" s="86"/>
      <c r="E329" s="173"/>
      <c r="F329" s="23"/>
      <c r="G329" s="24"/>
      <c r="H329" s="25"/>
      <c r="I329" s="42"/>
      <c r="J329" s="50"/>
      <c r="K329" s="1"/>
      <c r="L329" s="3">
        <v>27</v>
      </c>
      <c r="M329" s="26"/>
    </row>
    <row r="330" spans="2:13" s="58" customFormat="1" ht="15.6" customHeight="1" x14ac:dyDescent="0.4">
      <c r="B330" s="27"/>
      <c r="C330" s="27"/>
      <c r="D330" s="155"/>
      <c r="E330" s="64"/>
      <c r="F330" s="131"/>
      <c r="G330" s="65"/>
      <c r="H330" s="31"/>
      <c r="I330" s="39"/>
      <c r="J330" s="52"/>
      <c r="K330" s="1"/>
      <c r="L330" s="3">
        <v>28</v>
      </c>
      <c r="M330" s="26"/>
    </row>
    <row r="331" spans="2:13" s="58" customFormat="1" ht="15.6" customHeight="1" x14ac:dyDescent="0.4">
      <c r="B331" s="20"/>
      <c r="C331" s="20"/>
      <c r="D331" s="35"/>
      <c r="E331" s="173"/>
      <c r="F331" s="23"/>
      <c r="G331" s="24"/>
      <c r="H331" s="25"/>
      <c r="I331" s="44"/>
      <c r="J331" s="55"/>
      <c r="K331" s="1"/>
      <c r="L331" s="3">
        <v>29</v>
      </c>
      <c r="M331" s="26"/>
    </row>
    <row r="332" spans="2:13" s="58" customFormat="1" ht="15.6" customHeight="1" x14ac:dyDescent="0.4">
      <c r="B332" s="46"/>
      <c r="C332" s="27"/>
      <c r="D332" s="121"/>
      <c r="E332" s="64"/>
      <c r="F332" s="131"/>
      <c r="G332" s="65"/>
      <c r="H332" s="31"/>
      <c r="I332" s="123"/>
      <c r="J332" s="52"/>
      <c r="K332" s="1"/>
      <c r="L332" s="3">
        <v>30</v>
      </c>
      <c r="M332" s="26"/>
    </row>
  </sheetData>
  <mergeCells count="11">
    <mergeCell ref="I302:J302"/>
    <mergeCell ref="I137:J137"/>
    <mergeCell ref="I170:J170"/>
    <mergeCell ref="I203:J203"/>
    <mergeCell ref="I236:J236"/>
    <mergeCell ref="I269:J269"/>
    <mergeCell ref="C3:D3"/>
    <mergeCell ref="I3:J3"/>
    <mergeCell ref="I36:J36"/>
    <mergeCell ref="I71:J71"/>
    <mergeCell ref="I104:J104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87" fitToWidth="0" fitToHeight="0" orientation="landscape" horizontalDpi="300" verticalDpi="300" r:id="rId1"/>
  <headerFooter>
    <oddFooter>&amp;C&amp;P&amp;R北後志衛生施設組合</oddFooter>
  </headerFooter>
  <rowBreaks count="9" manualBreakCount="9">
    <brk id="33" min="1" max="9" man="1"/>
    <brk id="68" min="1" max="9" man="1"/>
    <brk id="101" min="1" max="9" man="1"/>
    <brk id="134" min="1" max="9" man="1"/>
    <brk id="167" min="1" max="9" man="1"/>
    <brk id="200" min="1" max="9" man="1"/>
    <brk id="233" min="1" max="9" man="1"/>
    <brk id="266" min="1" max="9" man="1"/>
    <brk id="299" min="1" max="9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7E150-0D7D-42C6-811D-7AB8C456A218}">
  <sheetPr>
    <tabColor rgb="FFFF0000"/>
    <pageSetUpPr autoPageBreaks="0" fitToPage="1"/>
  </sheetPr>
  <dimension ref="A1:S69"/>
  <sheetViews>
    <sheetView view="pageBreakPreview" topLeftCell="A15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553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139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123</v>
      </c>
      <c r="C5" s="140"/>
      <c r="D5" s="28"/>
      <c r="E5" s="29"/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139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/>
      <c r="B7" s="140">
        <v>1</v>
      </c>
      <c r="C7" s="140" t="s">
        <v>458</v>
      </c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139" t="s">
        <v>552</v>
      </c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/>
      <c r="B9" s="140">
        <v>2</v>
      </c>
      <c r="C9" s="140" t="s">
        <v>538</v>
      </c>
      <c r="D9" s="28">
        <v>1</v>
      </c>
      <c r="E9" s="29" t="s">
        <v>9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240"/>
      <c r="C10" s="139" t="s">
        <v>552</v>
      </c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241">
        <v>3</v>
      </c>
      <c r="C11" s="27" t="s">
        <v>539</v>
      </c>
      <c r="D11" s="28">
        <v>1</v>
      </c>
      <c r="E11" s="29" t="s">
        <v>9</v>
      </c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240"/>
      <c r="C12" s="20" t="s">
        <v>480</v>
      </c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241">
        <v>4</v>
      </c>
      <c r="C13" s="140" t="s">
        <v>538</v>
      </c>
      <c r="D13" s="28">
        <v>1</v>
      </c>
      <c r="E13" s="29" t="s">
        <v>9</v>
      </c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 t="s">
        <v>480</v>
      </c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>
        <v>5</v>
      </c>
      <c r="C15" s="27" t="s">
        <v>539</v>
      </c>
      <c r="D15" s="28">
        <v>1</v>
      </c>
      <c r="E15" s="29" t="s">
        <v>9</v>
      </c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39"/>
      <c r="C16" s="20" t="s">
        <v>480</v>
      </c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0">
        <v>6</v>
      </c>
      <c r="C17" s="21" t="s">
        <v>246</v>
      </c>
      <c r="D17" s="28">
        <v>1</v>
      </c>
      <c r="E17" s="29" t="s">
        <v>9</v>
      </c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139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140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139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140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39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8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  <row r="69" spans="2:2" ht="31.5" customHeight="1" x14ac:dyDescent="0.4">
      <c r="B69" s="8" t="s">
        <v>459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1C458-B7DB-498C-A504-EB9908514864}">
  <sheetPr>
    <tabColor rgb="FFFFFF00"/>
    <pageSetUpPr autoPageBreaks="0"/>
  </sheetPr>
  <dimension ref="B1:M132"/>
  <sheetViews>
    <sheetView view="pageBreakPreview" topLeftCell="A112" zoomScale="80" zoomScaleNormal="85" zoomScaleSheetLayoutView="80" workbookViewId="0">
      <selection activeCell="C13" sqref="B13:N13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s="3" customFormat="1" ht="24" customHeight="1" x14ac:dyDescent="0.4">
      <c r="B1" s="1" t="s">
        <v>128</v>
      </c>
      <c r="C1" s="1"/>
      <c r="D1" s="1"/>
      <c r="E1" s="2"/>
      <c r="H1" s="4"/>
      <c r="I1" s="4"/>
      <c r="J1" s="1"/>
      <c r="L1" s="57"/>
      <c r="M1" s="57"/>
    </row>
    <row r="2" spans="2:13" ht="24.75" customHeight="1" x14ac:dyDescent="0.4">
      <c r="B2" s="228" t="s">
        <v>553</v>
      </c>
      <c r="C2" s="8"/>
      <c r="D2" s="8"/>
      <c r="E2" s="9"/>
      <c r="F2" s="10"/>
      <c r="G2" s="8"/>
      <c r="H2" s="11"/>
      <c r="I2" s="12"/>
      <c r="J2" s="13"/>
      <c r="L2" s="3"/>
      <c r="M2" s="26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5.6" customHeight="1" x14ac:dyDescent="0.4">
      <c r="B4" s="20"/>
      <c r="C4" s="20" t="s">
        <v>460</v>
      </c>
      <c r="D4" s="35" t="s">
        <v>461</v>
      </c>
      <c r="E4" s="173"/>
      <c r="F4" s="23"/>
      <c r="G4" s="24"/>
      <c r="H4" s="25"/>
      <c r="I4" s="47"/>
      <c r="J4" s="50"/>
      <c r="L4" s="3">
        <v>1</v>
      </c>
      <c r="M4" s="26"/>
    </row>
    <row r="5" spans="2:13" ht="15.6" customHeight="1" x14ac:dyDescent="0.4">
      <c r="B5" s="140" t="s">
        <v>462</v>
      </c>
      <c r="C5" s="27"/>
      <c r="D5" s="63"/>
      <c r="E5" s="64">
        <f>ROUND(2034.64+365.93,0)</f>
        <v>2401</v>
      </c>
      <c r="F5" s="131" t="s">
        <v>315</v>
      </c>
      <c r="G5" s="65"/>
      <c r="H5" s="31"/>
      <c r="I5" s="39"/>
      <c r="J5" s="52"/>
      <c r="L5" s="3">
        <v>2</v>
      </c>
      <c r="M5" s="26"/>
    </row>
    <row r="6" spans="2:13" ht="15.6" customHeight="1" x14ac:dyDescent="0.4">
      <c r="B6" s="97"/>
      <c r="C6" s="79" t="s">
        <v>463</v>
      </c>
      <c r="D6" s="35"/>
      <c r="E6" s="173"/>
      <c r="F6" s="23"/>
      <c r="G6" s="24"/>
      <c r="H6" s="25"/>
      <c r="I6" s="47"/>
      <c r="J6" s="174"/>
      <c r="L6" s="3">
        <v>3</v>
      </c>
      <c r="M6" s="26"/>
    </row>
    <row r="7" spans="2:13" s="58" customFormat="1" ht="15.6" customHeight="1" x14ac:dyDescent="0.4">
      <c r="B7" s="128"/>
      <c r="C7" s="38"/>
      <c r="D7" s="63"/>
      <c r="E7" s="64">
        <v>6.27</v>
      </c>
      <c r="F7" s="131" t="s">
        <v>315</v>
      </c>
      <c r="G7" s="65"/>
      <c r="H7" s="31"/>
      <c r="I7" s="39"/>
      <c r="J7" s="175"/>
      <c r="K7" s="1"/>
      <c r="L7" s="3">
        <v>4</v>
      </c>
      <c r="M7" s="26"/>
    </row>
    <row r="8" spans="2:13" ht="15.6" customHeight="1" x14ac:dyDescent="0.4">
      <c r="B8" s="97"/>
      <c r="C8" s="20"/>
      <c r="D8" s="35"/>
      <c r="E8" s="173"/>
      <c r="F8" s="23"/>
      <c r="G8" s="66"/>
      <c r="H8" s="25"/>
      <c r="I8" s="42"/>
      <c r="J8" s="174"/>
      <c r="L8" s="3">
        <v>5</v>
      </c>
      <c r="M8" s="26"/>
    </row>
    <row r="9" spans="2:13" s="58" customFormat="1" ht="15.6" customHeight="1" x14ac:dyDescent="0.4">
      <c r="B9" s="128"/>
      <c r="C9" s="46" t="s">
        <v>66</v>
      </c>
      <c r="D9" s="63"/>
      <c r="E9" s="64"/>
      <c r="F9" s="131"/>
      <c r="G9" s="65"/>
      <c r="H9" s="31"/>
      <c r="I9" s="39"/>
      <c r="J9" s="175"/>
      <c r="K9" s="1"/>
      <c r="L9" s="3">
        <v>6</v>
      </c>
      <c r="M9" s="26"/>
    </row>
    <row r="10" spans="2:13" s="58" customFormat="1" ht="15.6" customHeight="1" x14ac:dyDescent="0.4">
      <c r="B10" s="214"/>
      <c r="C10" s="205"/>
      <c r="D10" s="35"/>
      <c r="E10" s="173"/>
      <c r="F10" s="23"/>
      <c r="G10" s="66"/>
      <c r="H10" s="25"/>
      <c r="I10" s="42"/>
      <c r="J10" s="174"/>
      <c r="K10" s="1"/>
      <c r="L10" s="3">
        <v>7</v>
      </c>
      <c r="M10" s="26"/>
    </row>
    <row r="11" spans="2:13" s="58" customFormat="1" ht="15.6" customHeight="1" x14ac:dyDescent="0.4">
      <c r="B11" s="214"/>
      <c r="C11" s="46"/>
      <c r="D11" s="63"/>
      <c r="E11" s="64"/>
      <c r="F11" s="131"/>
      <c r="G11" s="65"/>
      <c r="H11" s="31"/>
      <c r="I11" s="39"/>
      <c r="J11" s="175"/>
      <c r="K11" s="1"/>
      <c r="L11" s="3">
        <v>8</v>
      </c>
      <c r="M11" s="26"/>
    </row>
    <row r="12" spans="2:13" ht="15.6" customHeight="1" x14ac:dyDescent="0.15">
      <c r="B12" s="20"/>
      <c r="C12" s="20"/>
      <c r="D12" s="87"/>
      <c r="E12" s="198"/>
      <c r="F12" s="36"/>
      <c r="G12" s="229"/>
      <c r="H12" s="33"/>
      <c r="I12" s="44"/>
      <c r="J12" s="180"/>
      <c r="L12" s="3">
        <v>9</v>
      </c>
      <c r="M12" s="26"/>
    </row>
    <row r="13" spans="2:13" s="58" customFormat="1" ht="15.6" customHeight="1" x14ac:dyDescent="0.4">
      <c r="B13" s="27"/>
      <c r="C13" s="27"/>
      <c r="D13" s="63"/>
      <c r="E13" s="64"/>
      <c r="F13" s="131"/>
      <c r="G13" s="65"/>
      <c r="H13" s="31"/>
      <c r="I13" s="39"/>
      <c r="J13" s="175"/>
      <c r="K13" s="1"/>
      <c r="L13" s="3">
        <v>10</v>
      </c>
      <c r="M13" s="26"/>
    </row>
    <row r="14" spans="2:13" s="58" customFormat="1" ht="15.6" customHeight="1" x14ac:dyDescent="0.15">
      <c r="B14" s="20" t="s">
        <v>464</v>
      </c>
      <c r="C14" s="20" t="s">
        <v>465</v>
      </c>
      <c r="D14" s="87"/>
      <c r="E14" s="198"/>
      <c r="F14" s="36"/>
      <c r="G14" s="229"/>
      <c r="H14" s="33"/>
      <c r="I14" s="44"/>
      <c r="J14" s="180"/>
      <c r="K14" s="1"/>
      <c r="L14" s="3">
        <v>11</v>
      </c>
      <c r="M14" s="26"/>
    </row>
    <row r="15" spans="2:13" s="58" customFormat="1" ht="15.6" customHeight="1" x14ac:dyDescent="0.4">
      <c r="B15" s="27" t="s">
        <v>466</v>
      </c>
      <c r="C15" s="27"/>
      <c r="D15" s="63" t="s">
        <v>540</v>
      </c>
      <c r="E15" s="64">
        <v>8.27</v>
      </c>
      <c r="F15" s="131" t="s">
        <v>315</v>
      </c>
      <c r="G15" s="65"/>
      <c r="H15" s="31"/>
      <c r="I15" s="39"/>
      <c r="J15" s="175"/>
      <c r="K15" s="1"/>
      <c r="L15" s="3">
        <v>12</v>
      </c>
      <c r="M15" s="26"/>
    </row>
    <row r="16" spans="2:13" ht="15.6" customHeight="1" x14ac:dyDescent="0.15">
      <c r="B16" s="20"/>
      <c r="C16" s="20"/>
      <c r="D16" s="35"/>
      <c r="E16" s="230"/>
      <c r="F16" s="23"/>
      <c r="G16" s="178"/>
      <c r="H16" s="25"/>
      <c r="I16" s="153"/>
      <c r="J16" s="183"/>
      <c r="L16" s="3">
        <v>13</v>
      </c>
      <c r="M16" s="26"/>
    </row>
    <row r="17" spans="2:13" ht="15.6" customHeight="1" x14ac:dyDescent="0.4">
      <c r="B17" s="27"/>
      <c r="C17" s="27"/>
      <c r="D17" s="38" t="s">
        <v>541</v>
      </c>
      <c r="E17" s="64">
        <v>2.42</v>
      </c>
      <c r="F17" s="131" t="s">
        <v>315</v>
      </c>
      <c r="G17" s="65"/>
      <c r="H17" s="31"/>
      <c r="I17" s="84"/>
      <c r="J17" s="184"/>
      <c r="L17" s="3">
        <v>14</v>
      </c>
      <c r="M17" s="26"/>
    </row>
    <row r="18" spans="2:13" ht="15.6" customHeight="1" x14ac:dyDescent="0.4">
      <c r="B18" s="20"/>
      <c r="C18" s="20"/>
      <c r="D18" s="176"/>
      <c r="E18" s="173"/>
      <c r="F18" s="23"/>
      <c r="G18" s="178"/>
      <c r="H18" s="25"/>
      <c r="I18" s="44"/>
      <c r="J18" s="180"/>
      <c r="L18" s="3">
        <v>15</v>
      </c>
      <c r="M18" s="26"/>
    </row>
    <row r="19" spans="2:13" ht="15.6" customHeight="1" x14ac:dyDescent="0.4">
      <c r="B19" s="27"/>
      <c r="C19" s="27"/>
      <c r="D19" s="27" t="s">
        <v>467</v>
      </c>
      <c r="E19" s="64">
        <v>53</v>
      </c>
      <c r="F19" s="131" t="s">
        <v>315</v>
      </c>
      <c r="G19" s="65"/>
      <c r="H19" s="31"/>
      <c r="I19" s="39"/>
      <c r="J19" s="175"/>
      <c r="L19" s="3">
        <v>16</v>
      </c>
      <c r="M19" s="26"/>
    </row>
    <row r="20" spans="2:13" ht="15.6" customHeight="1" x14ac:dyDescent="0.4">
      <c r="B20" s="7"/>
      <c r="C20" s="20"/>
      <c r="D20" s="176"/>
      <c r="E20" s="173"/>
      <c r="F20" s="23"/>
      <c r="G20" s="24"/>
      <c r="H20" s="25"/>
      <c r="I20" s="44"/>
      <c r="J20" s="174"/>
      <c r="L20" s="3">
        <v>17</v>
      </c>
      <c r="M20" s="26"/>
    </row>
    <row r="21" spans="2:13" ht="15.6" customHeight="1" x14ac:dyDescent="0.4">
      <c r="B21" s="27"/>
      <c r="C21" s="27"/>
      <c r="D21" s="27" t="s">
        <v>542</v>
      </c>
      <c r="E21" s="64">
        <v>156</v>
      </c>
      <c r="F21" s="131" t="s">
        <v>315</v>
      </c>
      <c r="G21" s="65"/>
      <c r="H21" s="31"/>
      <c r="I21" s="39"/>
      <c r="J21" s="52"/>
      <c r="L21" s="3">
        <v>18</v>
      </c>
      <c r="M21" s="26"/>
    </row>
    <row r="22" spans="2:13" s="58" customFormat="1" ht="15.6" customHeight="1" x14ac:dyDescent="0.4">
      <c r="B22" s="21"/>
      <c r="C22" s="20" t="s">
        <v>468</v>
      </c>
      <c r="D22" s="35"/>
      <c r="E22" s="173"/>
      <c r="F22" s="23"/>
      <c r="G22" s="24"/>
      <c r="H22" s="25"/>
      <c r="I22" s="44"/>
      <c r="J22" s="180"/>
      <c r="K22" s="1"/>
      <c r="L22" s="3">
        <v>19</v>
      </c>
      <c r="M22" s="26"/>
    </row>
    <row r="23" spans="2:13" s="58" customFormat="1" ht="15.6" customHeight="1" x14ac:dyDescent="0.4">
      <c r="B23" s="21"/>
      <c r="C23" s="27"/>
      <c r="D23" s="121" t="s">
        <v>543</v>
      </c>
      <c r="E23" s="64">
        <v>0.42</v>
      </c>
      <c r="F23" s="131" t="s">
        <v>315</v>
      </c>
      <c r="G23" s="65"/>
      <c r="H23" s="31"/>
      <c r="I23" s="39"/>
      <c r="J23" s="175"/>
      <c r="K23" s="1"/>
      <c r="L23" s="3">
        <v>20</v>
      </c>
      <c r="M23" s="26"/>
    </row>
    <row r="24" spans="2:13" s="58" customFormat="1" ht="15.6" customHeight="1" x14ac:dyDescent="0.4">
      <c r="B24" s="97"/>
      <c r="C24" s="20"/>
      <c r="D24" s="35"/>
      <c r="E24" s="173"/>
      <c r="F24" s="23"/>
      <c r="G24" s="24"/>
      <c r="H24" s="25"/>
      <c r="I24" s="85"/>
      <c r="J24" s="180"/>
      <c r="K24" s="1"/>
      <c r="L24" s="3">
        <v>21</v>
      </c>
      <c r="M24" s="26"/>
    </row>
    <row r="25" spans="2:13" s="58" customFormat="1" ht="15.6" customHeight="1" x14ac:dyDescent="0.4">
      <c r="B25" s="27"/>
      <c r="C25" s="27"/>
      <c r="D25" s="121" t="s">
        <v>469</v>
      </c>
      <c r="E25" s="64">
        <v>0.16</v>
      </c>
      <c r="F25" s="131" t="s">
        <v>315</v>
      </c>
      <c r="G25" s="65"/>
      <c r="H25" s="31"/>
      <c r="I25" s="39"/>
      <c r="J25" s="180"/>
      <c r="K25" s="1"/>
      <c r="L25" s="3">
        <v>22</v>
      </c>
      <c r="M25" s="26"/>
    </row>
    <row r="26" spans="2:13" s="58" customFormat="1" ht="15.6" customHeight="1" x14ac:dyDescent="0.4">
      <c r="B26" s="45"/>
      <c r="C26" s="35"/>
      <c r="D26" s="35"/>
      <c r="E26" s="171"/>
      <c r="F26" s="23"/>
      <c r="G26" s="35"/>
      <c r="H26" s="25"/>
      <c r="I26" s="44"/>
      <c r="J26" s="174"/>
      <c r="K26" s="1"/>
      <c r="L26" s="3">
        <v>23</v>
      </c>
      <c r="M26" s="26"/>
    </row>
    <row r="27" spans="2:13" s="58" customFormat="1" ht="15.6" customHeight="1" x14ac:dyDescent="0.4">
      <c r="B27" s="27"/>
      <c r="C27" s="63"/>
      <c r="D27" s="63" t="s">
        <v>470</v>
      </c>
      <c r="E27" s="172">
        <v>0.33</v>
      </c>
      <c r="F27" s="131" t="s">
        <v>315</v>
      </c>
      <c r="G27" s="65"/>
      <c r="H27" s="31"/>
      <c r="I27" s="39"/>
      <c r="J27" s="52"/>
      <c r="K27" s="1"/>
      <c r="L27" s="3">
        <v>24</v>
      </c>
      <c r="M27" s="26"/>
    </row>
    <row r="28" spans="2:13" ht="15.6" customHeight="1" x14ac:dyDescent="0.4">
      <c r="B28" s="20"/>
      <c r="C28" s="20"/>
      <c r="D28" s="35"/>
      <c r="E28" s="173"/>
      <c r="F28" s="23"/>
      <c r="G28" s="24"/>
      <c r="H28" s="25"/>
      <c r="I28" s="44"/>
      <c r="J28" s="55"/>
      <c r="L28" s="3">
        <v>25</v>
      </c>
      <c r="M28" s="26"/>
    </row>
    <row r="29" spans="2:13" s="58" customFormat="1" ht="15.6" customHeight="1" x14ac:dyDescent="0.4">
      <c r="B29" s="27"/>
      <c r="C29" s="27"/>
      <c r="D29" s="63" t="s">
        <v>471</v>
      </c>
      <c r="E29" s="64">
        <v>1.35</v>
      </c>
      <c r="F29" s="131" t="s">
        <v>315</v>
      </c>
      <c r="G29" s="65"/>
      <c r="H29" s="31"/>
      <c r="I29" s="39"/>
      <c r="J29" s="83"/>
      <c r="K29" s="1"/>
      <c r="L29" s="3">
        <v>26</v>
      </c>
      <c r="M29" s="26"/>
    </row>
    <row r="30" spans="2:13" s="58" customFormat="1" ht="15.6" customHeight="1" x14ac:dyDescent="0.4">
      <c r="B30" s="45"/>
      <c r="C30" s="79"/>
      <c r="D30" s="35"/>
      <c r="E30" s="173"/>
      <c r="F30" s="23"/>
      <c r="G30" s="24"/>
      <c r="H30" s="25"/>
      <c r="I30" s="53"/>
      <c r="J30" s="174"/>
      <c r="K30" s="1"/>
      <c r="L30" s="3">
        <v>27</v>
      </c>
      <c r="M30" s="26"/>
    </row>
    <row r="31" spans="2:13" s="58" customFormat="1" ht="15.6" customHeight="1" x14ac:dyDescent="0.4">
      <c r="B31" s="27"/>
      <c r="C31" s="38"/>
      <c r="D31" s="63" t="s">
        <v>472</v>
      </c>
      <c r="E31" s="64">
        <v>6.58</v>
      </c>
      <c r="F31" s="131" t="s">
        <v>315</v>
      </c>
      <c r="G31" s="65"/>
      <c r="H31" s="31"/>
      <c r="I31" s="51"/>
      <c r="J31" s="175"/>
      <c r="K31" s="1"/>
      <c r="L31" s="3">
        <v>28</v>
      </c>
      <c r="M31" s="26"/>
    </row>
    <row r="32" spans="2:13" s="58" customFormat="1" ht="15.6" customHeight="1" x14ac:dyDescent="0.4">
      <c r="B32" s="20"/>
      <c r="C32" s="79" t="s">
        <v>473</v>
      </c>
      <c r="D32" s="35"/>
      <c r="E32" s="173"/>
      <c r="F32" s="23"/>
      <c r="G32" s="24"/>
      <c r="H32" s="25"/>
      <c r="I32" s="54"/>
      <c r="J32" s="180"/>
      <c r="K32" s="1"/>
      <c r="L32" s="3">
        <v>29</v>
      </c>
      <c r="M32" s="26"/>
    </row>
    <row r="33" spans="2:13" s="58" customFormat="1" ht="15.6" customHeight="1" x14ac:dyDescent="0.4">
      <c r="B33" s="46"/>
      <c r="C33" s="38"/>
      <c r="D33" s="63" t="s">
        <v>474</v>
      </c>
      <c r="E33" s="64">
        <v>0.44</v>
      </c>
      <c r="F33" s="131" t="s">
        <v>315</v>
      </c>
      <c r="G33" s="65"/>
      <c r="H33" s="31"/>
      <c r="I33" s="187"/>
      <c r="J33" s="175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553</v>
      </c>
      <c r="C35" s="8"/>
      <c r="D35" s="8"/>
      <c r="E35" s="9"/>
      <c r="F35" s="10"/>
      <c r="G35" s="8"/>
      <c r="H35" s="11"/>
      <c r="I35" s="12"/>
      <c r="J35" s="13"/>
      <c r="L35" s="3"/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20"/>
      <c r="C37" s="35"/>
      <c r="D37" s="35"/>
      <c r="E37" s="173"/>
      <c r="F37" s="23"/>
      <c r="G37" s="178"/>
      <c r="H37" s="25"/>
      <c r="I37" s="42"/>
      <c r="J37" s="50"/>
      <c r="L37" s="3">
        <v>1</v>
      </c>
      <c r="M37" s="26"/>
    </row>
    <row r="38" spans="2:13" ht="15.6" customHeight="1" x14ac:dyDescent="0.4">
      <c r="B38" s="27"/>
      <c r="C38" s="63"/>
      <c r="D38" s="63" t="s">
        <v>544</v>
      </c>
      <c r="E38" s="64">
        <v>0.61</v>
      </c>
      <c r="F38" s="131" t="s">
        <v>315</v>
      </c>
      <c r="G38" s="178"/>
      <c r="H38" s="31"/>
      <c r="I38" s="39"/>
      <c r="J38" s="52"/>
      <c r="L38" s="3">
        <v>2</v>
      </c>
      <c r="M38" s="26"/>
    </row>
    <row r="39" spans="2:13" ht="15.6" customHeight="1" x14ac:dyDescent="0.4">
      <c r="B39" s="20"/>
      <c r="C39" s="20"/>
      <c r="D39" s="35"/>
      <c r="E39" s="173"/>
      <c r="F39" s="23"/>
      <c r="G39" s="24"/>
      <c r="H39" s="25"/>
      <c r="I39" s="47"/>
      <c r="J39" s="50"/>
      <c r="L39" s="3">
        <v>3</v>
      </c>
      <c r="M39" s="26"/>
    </row>
    <row r="40" spans="2:13" ht="15.6" customHeight="1" x14ac:dyDescent="0.4">
      <c r="B40" s="27"/>
      <c r="C40" s="27"/>
      <c r="D40" s="63" t="s">
        <v>475</v>
      </c>
      <c r="E40" s="64">
        <v>0.01</v>
      </c>
      <c r="F40" s="131" t="s">
        <v>315</v>
      </c>
      <c r="G40" s="65"/>
      <c r="H40" s="31"/>
      <c r="I40" s="39"/>
      <c r="J40" s="52"/>
      <c r="L40" s="3">
        <v>4</v>
      </c>
      <c r="M40" s="26"/>
    </row>
    <row r="41" spans="2:13" ht="15.6" customHeight="1" x14ac:dyDescent="0.4">
      <c r="B41" s="97"/>
      <c r="C41" s="79"/>
      <c r="D41" s="35"/>
      <c r="E41" s="173"/>
      <c r="F41" s="23"/>
      <c r="G41" s="24"/>
      <c r="H41" s="25"/>
      <c r="I41" s="47"/>
      <c r="J41" s="174"/>
      <c r="L41" s="3">
        <v>5</v>
      </c>
      <c r="M41" s="26"/>
    </row>
    <row r="42" spans="2:13" s="58" customFormat="1" ht="15.6" customHeight="1" x14ac:dyDescent="0.4">
      <c r="B42" s="128"/>
      <c r="C42" s="38"/>
      <c r="D42" s="63" t="s">
        <v>545</v>
      </c>
      <c r="E42" s="64">
        <v>0.06</v>
      </c>
      <c r="F42" s="131" t="s">
        <v>315</v>
      </c>
      <c r="G42" s="65"/>
      <c r="H42" s="31"/>
      <c r="I42" s="84"/>
      <c r="J42" s="184"/>
      <c r="K42" s="1"/>
      <c r="L42" s="3">
        <v>6</v>
      </c>
      <c r="M42" s="26"/>
    </row>
    <row r="43" spans="2:13" ht="15.6" customHeight="1" x14ac:dyDescent="0.4">
      <c r="B43" s="97"/>
      <c r="C43" s="20"/>
      <c r="D43" s="35"/>
      <c r="E43" s="173"/>
      <c r="F43" s="23"/>
      <c r="G43" s="66"/>
      <c r="H43" s="25"/>
      <c r="I43" s="47"/>
      <c r="J43" s="174"/>
      <c r="L43" s="3">
        <v>7</v>
      </c>
      <c r="M43" s="26"/>
    </row>
    <row r="44" spans="2:13" s="58" customFormat="1" ht="15.6" customHeight="1" x14ac:dyDescent="0.4">
      <c r="B44" s="128"/>
      <c r="C44" s="27"/>
      <c r="D44" s="63" t="s">
        <v>476</v>
      </c>
      <c r="E44" s="64">
        <v>23.2</v>
      </c>
      <c r="F44" s="131" t="s">
        <v>315</v>
      </c>
      <c r="G44" s="65"/>
      <c r="H44" s="31"/>
      <c r="I44" s="39"/>
      <c r="J44" s="175"/>
      <c r="K44" s="1"/>
      <c r="L44" s="3">
        <v>8</v>
      </c>
      <c r="M44" s="26"/>
    </row>
    <row r="45" spans="2:13" s="58" customFormat="1" ht="15.6" customHeight="1" x14ac:dyDescent="0.4">
      <c r="B45" s="214"/>
      <c r="C45" s="20"/>
      <c r="D45" s="176"/>
      <c r="E45" s="173"/>
      <c r="F45" s="23"/>
      <c r="G45" s="178"/>
      <c r="H45" s="25"/>
      <c r="I45" s="44"/>
      <c r="J45" s="180"/>
      <c r="K45" s="1"/>
      <c r="L45" s="3">
        <v>9</v>
      </c>
      <c r="M45" s="26"/>
    </row>
    <row r="46" spans="2:13" s="58" customFormat="1" ht="15.6" customHeight="1" x14ac:dyDescent="0.4">
      <c r="B46" s="214"/>
      <c r="C46" s="27"/>
      <c r="D46" s="27" t="s">
        <v>546</v>
      </c>
      <c r="E46" s="64">
        <v>1.33</v>
      </c>
      <c r="F46" s="131" t="s">
        <v>315</v>
      </c>
      <c r="G46" s="65"/>
      <c r="H46" s="31"/>
      <c r="I46" s="44"/>
      <c r="J46" s="180"/>
      <c r="K46" s="1"/>
      <c r="L46" s="3">
        <v>10</v>
      </c>
      <c r="M46" s="26"/>
    </row>
    <row r="47" spans="2:13" ht="15.6" customHeight="1" x14ac:dyDescent="0.4">
      <c r="B47" s="97"/>
      <c r="C47" s="20"/>
      <c r="D47" s="35"/>
      <c r="E47" s="173"/>
      <c r="F47" s="23"/>
      <c r="G47" s="178"/>
      <c r="H47" s="25"/>
      <c r="I47" s="47"/>
      <c r="J47" s="174"/>
      <c r="L47" s="3">
        <v>11</v>
      </c>
      <c r="M47" s="26"/>
    </row>
    <row r="48" spans="2:13" s="58" customFormat="1" ht="15.6" customHeight="1" x14ac:dyDescent="0.4">
      <c r="B48" s="128"/>
      <c r="C48" s="46"/>
      <c r="D48" s="63" t="s">
        <v>477</v>
      </c>
      <c r="E48" s="64">
        <v>4.13</v>
      </c>
      <c r="F48" s="131" t="s">
        <v>315</v>
      </c>
      <c r="G48" s="65"/>
      <c r="H48" s="31"/>
      <c r="I48" s="39"/>
      <c r="J48" s="175"/>
      <c r="K48" s="1"/>
      <c r="L48" s="3">
        <v>12</v>
      </c>
      <c r="M48" s="26"/>
    </row>
    <row r="49" spans="2:13" s="58" customFormat="1" ht="15.6" customHeight="1" x14ac:dyDescent="0.4">
      <c r="B49" s="97"/>
      <c r="C49" s="20" t="s">
        <v>478</v>
      </c>
      <c r="D49" s="35"/>
      <c r="E49" s="173"/>
      <c r="F49" s="23"/>
      <c r="G49" s="24"/>
      <c r="H49" s="25"/>
      <c r="I49" s="54"/>
      <c r="J49" s="174"/>
      <c r="K49" s="1"/>
      <c r="L49" s="3">
        <v>13</v>
      </c>
      <c r="M49" s="26"/>
    </row>
    <row r="50" spans="2:13" s="58" customFormat="1" ht="15.6" customHeight="1" x14ac:dyDescent="0.4">
      <c r="B50" s="27"/>
      <c r="C50" s="27"/>
      <c r="D50" s="121" t="s">
        <v>478</v>
      </c>
      <c r="E50" s="64">
        <f>0.23+3.89</f>
        <v>4.12</v>
      </c>
      <c r="F50" s="131" t="s">
        <v>315</v>
      </c>
      <c r="G50" s="65"/>
      <c r="H50" s="31"/>
      <c r="I50" s="39"/>
      <c r="J50" s="175"/>
      <c r="K50" s="1"/>
      <c r="L50" s="3">
        <v>14</v>
      </c>
      <c r="M50" s="26"/>
    </row>
    <row r="51" spans="2:13" ht="15.6" customHeight="1" x14ac:dyDescent="0.4">
      <c r="B51" s="20"/>
      <c r="C51" s="20"/>
      <c r="D51" s="35"/>
      <c r="E51" s="171"/>
      <c r="F51" s="23"/>
      <c r="G51" s="24"/>
      <c r="H51" s="25"/>
      <c r="I51" s="44"/>
      <c r="J51" s="174"/>
      <c r="L51" s="3">
        <v>15</v>
      </c>
      <c r="M51" s="26"/>
    </row>
    <row r="52" spans="2:13" ht="15.6" customHeight="1" x14ac:dyDescent="0.4">
      <c r="B52" s="27"/>
      <c r="C52" s="46" t="s">
        <v>66</v>
      </c>
      <c r="D52" s="63"/>
      <c r="E52" s="172"/>
      <c r="F52" s="131"/>
      <c r="G52" s="65"/>
      <c r="H52" s="31"/>
      <c r="I52" s="39"/>
      <c r="J52" s="175"/>
      <c r="L52" s="3">
        <v>16</v>
      </c>
      <c r="M52" s="26"/>
    </row>
    <row r="53" spans="2:13" ht="15.6" customHeight="1" x14ac:dyDescent="0.4">
      <c r="B53" s="7"/>
      <c r="C53" s="20"/>
      <c r="D53" s="35"/>
      <c r="E53" s="173"/>
      <c r="F53" s="23"/>
      <c r="G53" s="66"/>
      <c r="H53" s="25"/>
      <c r="I53" s="49"/>
      <c r="J53" s="90"/>
      <c r="L53" s="3">
        <v>17</v>
      </c>
      <c r="M53" s="26"/>
    </row>
    <row r="54" spans="2:13" ht="15.6" customHeight="1" x14ac:dyDescent="0.4">
      <c r="B54" s="27"/>
      <c r="C54" s="27"/>
      <c r="D54" s="63"/>
      <c r="E54" s="64"/>
      <c r="F54" s="131"/>
      <c r="G54" s="65"/>
      <c r="H54" s="31"/>
      <c r="I54" s="84"/>
      <c r="J54" s="184"/>
      <c r="L54" s="3">
        <v>18</v>
      </c>
      <c r="M54" s="26"/>
    </row>
    <row r="55" spans="2:13" ht="15.6" customHeight="1" x14ac:dyDescent="0.4">
      <c r="B55" s="20" t="s">
        <v>464</v>
      </c>
      <c r="C55" s="20"/>
      <c r="D55" s="35"/>
      <c r="E55" s="173"/>
      <c r="F55" s="23"/>
      <c r="G55" s="178"/>
      <c r="H55" s="25"/>
      <c r="I55" s="153"/>
      <c r="J55" s="183"/>
      <c r="L55" s="3">
        <v>19</v>
      </c>
      <c r="M55" s="26"/>
    </row>
    <row r="56" spans="2:13" ht="15.6" customHeight="1" x14ac:dyDescent="0.4">
      <c r="B56" s="27" t="s">
        <v>547</v>
      </c>
      <c r="C56" s="27"/>
      <c r="D56" s="63"/>
      <c r="E56" s="64"/>
      <c r="F56" s="131"/>
      <c r="G56" s="65"/>
      <c r="H56" s="31"/>
      <c r="I56" s="84"/>
      <c r="J56" s="184"/>
      <c r="L56" s="3">
        <v>20</v>
      </c>
      <c r="M56" s="26"/>
    </row>
    <row r="57" spans="2:13" s="58" customFormat="1" ht="15.6" customHeight="1" x14ac:dyDescent="0.4">
      <c r="B57" s="20"/>
      <c r="C57" s="20"/>
      <c r="D57" s="35"/>
      <c r="E57" s="173"/>
      <c r="F57" s="23"/>
      <c r="G57" s="178"/>
      <c r="H57" s="25"/>
      <c r="I57" s="44"/>
      <c r="J57" s="180"/>
      <c r="K57" s="1"/>
      <c r="L57" s="3">
        <v>21</v>
      </c>
      <c r="M57" s="26"/>
    </row>
    <row r="58" spans="2:13" s="58" customFormat="1" ht="15.6" customHeight="1" x14ac:dyDescent="0.4">
      <c r="B58" s="27"/>
      <c r="C58" s="63" t="s">
        <v>479</v>
      </c>
      <c r="D58" s="63" t="s">
        <v>479</v>
      </c>
      <c r="E58" s="64">
        <v>3.57</v>
      </c>
      <c r="F58" s="131" t="s">
        <v>548</v>
      </c>
      <c r="G58" s="65"/>
      <c r="H58" s="31"/>
      <c r="I58" s="39"/>
      <c r="J58" s="175"/>
      <c r="K58" s="1"/>
      <c r="L58" s="3">
        <v>22</v>
      </c>
      <c r="M58" s="26"/>
    </row>
    <row r="59" spans="2:13" s="58" customFormat="1" ht="15.6" customHeight="1" x14ac:dyDescent="0.15">
      <c r="B59" s="7"/>
      <c r="C59" s="20"/>
      <c r="D59" s="35"/>
      <c r="E59" s="230"/>
      <c r="F59" s="231"/>
      <c r="G59" s="67"/>
      <c r="H59" s="33"/>
      <c r="I59" s="85"/>
      <c r="J59" s="180"/>
      <c r="K59" s="1"/>
      <c r="L59" s="3">
        <v>23</v>
      </c>
      <c r="M59" s="26"/>
    </row>
    <row r="60" spans="2:13" s="58" customFormat="1" ht="15.6" customHeight="1" x14ac:dyDescent="0.4">
      <c r="B60" s="27"/>
      <c r="C60" s="46" t="s">
        <v>66</v>
      </c>
      <c r="D60" s="38"/>
      <c r="E60" s="64"/>
      <c r="F60" s="131"/>
      <c r="G60" s="65"/>
      <c r="H60" s="31"/>
      <c r="I60" s="39"/>
      <c r="J60" s="180"/>
      <c r="K60" s="1"/>
      <c r="L60" s="3">
        <v>24</v>
      </c>
      <c r="M60" s="26"/>
    </row>
    <row r="61" spans="2:13" s="58" customFormat="1" ht="15.6" customHeight="1" x14ac:dyDescent="0.4">
      <c r="B61" s="45"/>
      <c r="C61" s="20"/>
      <c r="D61" s="176"/>
      <c r="E61" s="173"/>
      <c r="F61" s="23"/>
      <c r="G61" s="24"/>
      <c r="H61" s="25"/>
      <c r="I61" s="44"/>
      <c r="J61" s="174"/>
      <c r="K61" s="1"/>
      <c r="L61" s="3">
        <v>25</v>
      </c>
      <c r="M61" s="26"/>
    </row>
    <row r="62" spans="2:13" s="58" customFormat="1" ht="15.6" customHeight="1" x14ac:dyDescent="0.4">
      <c r="B62" s="27"/>
      <c r="C62" s="27"/>
      <c r="D62" s="27"/>
      <c r="E62" s="64"/>
      <c r="F62" s="131"/>
      <c r="G62" s="65"/>
      <c r="H62" s="31"/>
      <c r="I62" s="39"/>
      <c r="J62" s="52"/>
      <c r="K62" s="1"/>
      <c r="L62" s="3">
        <v>26</v>
      </c>
      <c r="M62" s="26"/>
    </row>
    <row r="63" spans="2:13" ht="15.6" customHeight="1" x14ac:dyDescent="0.4">
      <c r="B63" s="20"/>
      <c r="C63" s="20"/>
      <c r="D63" s="176"/>
      <c r="E63" s="173"/>
      <c r="F63" s="23"/>
      <c r="G63" s="67"/>
      <c r="H63" s="25"/>
      <c r="I63" s="44"/>
      <c r="J63" s="55"/>
      <c r="L63" s="3">
        <v>27</v>
      </c>
      <c r="M63" s="26"/>
    </row>
    <row r="64" spans="2:13" s="58" customFormat="1" ht="15.6" customHeight="1" x14ac:dyDescent="0.4">
      <c r="B64" s="27"/>
      <c r="C64" s="27"/>
      <c r="D64" s="27"/>
      <c r="E64" s="64"/>
      <c r="F64" s="131"/>
      <c r="G64" s="65"/>
      <c r="H64" s="31"/>
      <c r="I64" s="39"/>
      <c r="J64" s="83"/>
      <c r="K64" s="1"/>
      <c r="L64" s="3">
        <v>28</v>
      </c>
      <c r="M64" s="26"/>
    </row>
    <row r="65" spans="2:13" s="58" customFormat="1" ht="15.6" customHeight="1" x14ac:dyDescent="0.4">
      <c r="B65" s="45"/>
      <c r="C65" s="20"/>
      <c r="D65" s="176"/>
      <c r="E65" s="173"/>
      <c r="F65" s="23"/>
      <c r="G65" s="24"/>
      <c r="H65" s="25"/>
      <c r="I65" s="53"/>
      <c r="J65" s="174"/>
      <c r="K65" s="1"/>
      <c r="L65" s="3">
        <v>29</v>
      </c>
      <c r="M65" s="26"/>
    </row>
    <row r="66" spans="2:13" s="58" customFormat="1" ht="15.6" customHeight="1" x14ac:dyDescent="0.4">
      <c r="B66" s="27"/>
      <c r="C66" s="27"/>
      <c r="D66" s="27"/>
      <c r="E66" s="64"/>
      <c r="F66" s="131"/>
      <c r="G66" s="65"/>
      <c r="H66" s="31"/>
      <c r="I66" s="51"/>
      <c r="J66" s="175"/>
      <c r="K66" s="1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ht="24.75" customHeight="1" x14ac:dyDescent="0.4">
      <c r="B68" s="228" t="s">
        <v>553</v>
      </c>
      <c r="C68" s="8"/>
      <c r="D68" s="8"/>
      <c r="E68" s="9"/>
      <c r="F68" s="10"/>
      <c r="G68" s="8"/>
      <c r="H68" s="11"/>
      <c r="I68" s="12"/>
      <c r="J68" s="13"/>
      <c r="L68" s="3"/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5.6" customHeight="1" x14ac:dyDescent="0.4">
      <c r="B70" s="20" t="s">
        <v>480</v>
      </c>
      <c r="C70" s="20"/>
      <c r="D70" s="35"/>
      <c r="E70" s="173"/>
      <c r="F70" s="23"/>
      <c r="G70" s="35"/>
      <c r="H70" s="25"/>
      <c r="I70" s="47"/>
      <c r="J70" s="174"/>
      <c r="L70" s="3">
        <v>1</v>
      </c>
      <c r="M70" s="26"/>
    </row>
    <row r="71" spans="2:13" ht="15.6" customHeight="1" x14ac:dyDescent="0.4">
      <c r="B71" s="27" t="s">
        <v>549</v>
      </c>
      <c r="C71" s="27"/>
      <c r="D71" s="63"/>
      <c r="E71" s="64"/>
      <c r="F71" s="131"/>
      <c r="G71" s="65"/>
      <c r="H71" s="31"/>
      <c r="I71" s="39"/>
      <c r="J71" s="175"/>
      <c r="L71" s="3">
        <v>2</v>
      </c>
      <c r="M71" s="26"/>
    </row>
    <row r="72" spans="2:13" ht="15.6" customHeight="1" x14ac:dyDescent="0.4">
      <c r="B72" s="7"/>
      <c r="C72" s="20" t="s">
        <v>468</v>
      </c>
      <c r="D72" s="35"/>
      <c r="E72" s="173"/>
      <c r="F72" s="23"/>
      <c r="G72" s="35"/>
      <c r="H72" s="25"/>
      <c r="I72" s="47" t="s">
        <v>700</v>
      </c>
      <c r="J72" s="174"/>
      <c r="L72" s="3">
        <v>3</v>
      </c>
      <c r="M72" s="26"/>
    </row>
    <row r="73" spans="2:13" ht="15.6" customHeight="1" x14ac:dyDescent="0.4">
      <c r="B73" s="27"/>
      <c r="C73" s="27"/>
      <c r="D73" s="63"/>
      <c r="E73" s="64">
        <v>10</v>
      </c>
      <c r="F73" s="131" t="s">
        <v>315</v>
      </c>
      <c r="G73" s="65"/>
      <c r="H73" s="31"/>
      <c r="I73" s="39"/>
      <c r="J73" s="175"/>
      <c r="L73" s="3">
        <v>4</v>
      </c>
      <c r="M73" s="26"/>
    </row>
    <row r="74" spans="2:13" ht="15.6" customHeight="1" x14ac:dyDescent="0.15">
      <c r="B74" s="7"/>
      <c r="C74" s="79" t="s">
        <v>473</v>
      </c>
      <c r="D74" s="35" t="s">
        <v>701</v>
      </c>
      <c r="E74" s="230"/>
      <c r="F74" s="23"/>
      <c r="G74" s="24"/>
      <c r="H74" s="25"/>
      <c r="I74" s="34" t="s">
        <v>702</v>
      </c>
      <c r="J74" s="50"/>
      <c r="L74" s="3">
        <v>5</v>
      </c>
      <c r="M74" s="26"/>
    </row>
    <row r="75" spans="2:13" s="58" customFormat="1" ht="15.6" customHeight="1" x14ac:dyDescent="0.4">
      <c r="B75" s="27"/>
      <c r="C75" s="38"/>
      <c r="D75" s="38"/>
      <c r="E75" s="64">
        <v>1000</v>
      </c>
      <c r="F75" s="131" t="s">
        <v>703</v>
      </c>
      <c r="G75" s="65"/>
      <c r="H75" s="31"/>
      <c r="I75" s="39" t="s">
        <v>119</v>
      </c>
      <c r="J75" s="52"/>
      <c r="K75" s="1"/>
      <c r="L75" s="3">
        <v>6</v>
      </c>
      <c r="M75" s="26"/>
    </row>
    <row r="76" spans="2:13" ht="15.6" customHeight="1" x14ac:dyDescent="0.15">
      <c r="B76" s="20"/>
      <c r="C76" s="79" t="s">
        <v>473</v>
      </c>
      <c r="D76" s="35" t="s">
        <v>414</v>
      </c>
      <c r="E76" s="230"/>
      <c r="F76" s="23"/>
      <c r="G76" s="24"/>
      <c r="H76" s="25"/>
      <c r="I76" s="47" t="s">
        <v>121</v>
      </c>
      <c r="J76" s="174"/>
      <c r="L76" s="3">
        <v>7</v>
      </c>
      <c r="M76" s="26"/>
    </row>
    <row r="77" spans="2:13" s="58" customFormat="1" ht="15.6" customHeight="1" x14ac:dyDescent="0.4">
      <c r="B77" s="27"/>
      <c r="C77" s="38"/>
      <c r="D77" s="38"/>
      <c r="E77" s="64">
        <v>2006</v>
      </c>
      <c r="F77" s="131" t="s">
        <v>703</v>
      </c>
      <c r="G77" s="65"/>
      <c r="H77" s="31"/>
      <c r="I77" s="84"/>
      <c r="J77" s="184"/>
      <c r="K77" s="1"/>
      <c r="L77" s="3">
        <v>8</v>
      </c>
      <c r="M77" s="26"/>
    </row>
    <row r="78" spans="2:13" s="58" customFormat="1" ht="15.6" customHeight="1" x14ac:dyDescent="0.15">
      <c r="B78" s="20"/>
      <c r="C78" s="79" t="s">
        <v>478</v>
      </c>
      <c r="D78" s="35"/>
      <c r="E78" s="230"/>
      <c r="F78" s="23"/>
      <c r="G78" s="24"/>
      <c r="H78" s="25"/>
      <c r="I78" s="47"/>
      <c r="J78" s="174"/>
      <c r="K78" s="1"/>
      <c r="L78" s="3">
        <v>9</v>
      </c>
      <c r="M78" s="26"/>
    </row>
    <row r="79" spans="2:13" s="58" customFormat="1" ht="15.6" customHeight="1" x14ac:dyDescent="0.4">
      <c r="B79" s="27"/>
      <c r="C79" s="38"/>
      <c r="D79" s="38"/>
      <c r="E79" s="64">
        <v>15</v>
      </c>
      <c r="F79" s="131" t="s">
        <v>315</v>
      </c>
      <c r="G79" s="65"/>
      <c r="H79" s="31"/>
      <c r="I79" s="39"/>
      <c r="J79" s="175"/>
      <c r="K79" s="1"/>
      <c r="L79" s="3">
        <v>10</v>
      </c>
      <c r="M79" s="26"/>
    </row>
    <row r="80" spans="2:13" ht="15.6" customHeight="1" x14ac:dyDescent="0.15">
      <c r="B80" s="20"/>
      <c r="C80" s="20" t="s">
        <v>704</v>
      </c>
      <c r="D80" s="35"/>
      <c r="E80" s="173"/>
      <c r="F80" s="23"/>
      <c r="G80" s="229"/>
      <c r="H80" s="25"/>
      <c r="I80" s="44"/>
      <c r="J80" s="180"/>
      <c r="L80" s="3">
        <v>11</v>
      </c>
      <c r="M80" s="26"/>
    </row>
    <row r="81" spans="2:13" s="58" customFormat="1" ht="15.6" customHeight="1" x14ac:dyDescent="0.4">
      <c r="B81" s="27"/>
      <c r="C81" s="69"/>
      <c r="D81" s="63"/>
      <c r="E81" s="64">
        <f>345+201+189+4+6</f>
        <v>745</v>
      </c>
      <c r="F81" s="131" t="s">
        <v>703</v>
      </c>
      <c r="G81" s="65"/>
      <c r="H81" s="31"/>
      <c r="I81" s="44"/>
      <c r="J81" s="180"/>
      <c r="K81" s="1"/>
      <c r="L81" s="3">
        <v>12</v>
      </c>
      <c r="M81" s="26"/>
    </row>
    <row r="82" spans="2:13" s="58" customFormat="1" ht="15.6" customHeight="1" x14ac:dyDescent="0.15">
      <c r="B82" s="20"/>
      <c r="C82" s="20"/>
      <c r="D82" s="35"/>
      <c r="E82" s="230"/>
      <c r="F82" s="231"/>
      <c r="G82" s="67"/>
      <c r="H82" s="25"/>
      <c r="I82" s="47"/>
      <c r="J82" s="174"/>
      <c r="K82" s="1"/>
      <c r="L82" s="3">
        <v>13</v>
      </c>
      <c r="M82" s="26"/>
    </row>
    <row r="83" spans="2:13" s="58" customFormat="1" ht="15.6" customHeight="1" x14ac:dyDescent="0.4">
      <c r="B83" s="27"/>
      <c r="C83" s="46" t="s">
        <v>66</v>
      </c>
      <c r="D83" s="38"/>
      <c r="E83" s="64"/>
      <c r="F83" s="131"/>
      <c r="G83" s="65"/>
      <c r="H83" s="31"/>
      <c r="I83" s="39"/>
      <c r="J83" s="175"/>
      <c r="K83" s="1"/>
      <c r="L83" s="3">
        <v>14</v>
      </c>
      <c r="M83" s="26"/>
    </row>
    <row r="84" spans="2:13" ht="15.6" customHeight="1" x14ac:dyDescent="0.15">
      <c r="B84" s="7"/>
      <c r="C84" s="20"/>
      <c r="D84" s="35"/>
      <c r="E84" s="230"/>
      <c r="F84" s="231"/>
      <c r="G84" s="229"/>
      <c r="H84" s="25"/>
      <c r="I84" s="44"/>
      <c r="J84" s="174"/>
      <c r="L84" s="3">
        <v>15</v>
      </c>
      <c r="M84" s="26"/>
    </row>
    <row r="85" spans="2:13" ht="15.6" customHeight="1" x14ac:dyDescent="0.4">
      <c r="B85" s="27"/>
      <c r="C85" s="27"/>
      <c r="D85" s="63"/>
      <c r="E85" s="64"/>
      <c r="F85" s="131"/>
      <c r="G85" s="65"/>
      <c r="H85" s="31"/>
      <c r="I85" s="39"/>
      <c r="J85" s="175"/>
      <c r="L85" s="3">
        <v>16</v>
      </c>
      <c r="M85" s="26"/>
    </row>
    <row r="86" spans="2:13" ht="15.6" customHeight="1" x14ac:dyDescent="0.15">
      <c r="B86" s="20" t="s">
        <v>480</v>
      </c>
      <c r="C86" s="35"/>
      <c r="D86" s="35"/>
      <c r="E86" s="230"/>
      <c r="F86" s="231"/>
      <c r="G86" s="67"/>
      <c r="H86" s="25"/>
      <c r="I86" s="49"/>
      <c r="J86" s="90"/>
      <c r="L86" s="3">
        <v>17</v>
      </c>
      <c r="M86" s="26"/>
    </row>
    <row r="87" spans="2:13" ht="15.6" customHeight="1" x14ac:dyDescent="0.4">
      <c r="B87" s="27" t="s">
        <v>554</v>
      </c>
      <c r="C87" s="38"/>
      <c r="D87" s="38"/>
      <c r="E87" s="64"/>
      <c r="F87" s="131"/>
      <c r="G87" s="65"/>
      <c r="H87" s="31"/>
      <c r="I87" s="84"/>
      <c r="J87" s="184"/>
      <c r="L87" s="3">
        <v>18</v>
      </c>
      <c r="M87" s="26"/>
    </row>
    <row r="88" spans="2:13" ht="15.6" customHeight="1" x14ac:dyDescent="0.15">
      <c r="B88" s="7"/>
      <c r="C88" s="35" t="s">
        <v>555</v>
      </c>
      <c r="D88" s="35" t="s">
        <v>557</v>
      </c>
      <c r="E88" s="230"/>
      <c r="F88" s="231"/>
      <c r="G88" s="67"/>
      <c r="H88" s="25"/>
      <c r="I88" s="153"/>
      <c r="J88" s="183"/>
      <c r="L88" s="3">
        <v>19</v>
      </c>
      <c r="M88" s="26"/>
    </row>
    <row r="89" spans="2:13" ht="15.6" customHeight="1" x14ac:dyDescent="0.4">
      <c r="B89" s="27"/>
      <c r="C89" s="38"/>
      <c r="D89" s="38" t="s">
        <v>556</v>
      </c>
      <c r="E89" s="64">
        <v>1</v>
      </c>
      <c r="F89" s="131" t="s">
        <v>70</v>
      </c>
      <c r="G89" s="65"/>
      <c r="H89" s="31"/>
      <c r="I89" s="84"/>
      <c r="J89" s="184"/>
      <c r="L89" s="3">
        <v>20</v>
      </c>
      <c r="M89" s="26"/>
    </row>
    <row r="90" spans="2:13" s="58" customFormat="1" ht="15.6" customHeight="1" x14ac:dyDescent="0.15">
      <c r="B90" s="20"/>
      <c r="C90" s="20" t="s">
        <v>558</v>
      </c>
      <c r="D90" s="35"/>
      <c r="E90" s="230"/>
      <c r="F90" s="231"/>
      <c r="G90" s="67"/>
      <c r="H90" s="25"/>
      <c r="I90" s="85"/>
      <c r="J90" s="180"/>
      <c r="K90" s="1"/>
      <c r="L90" s="3">
        <v>21</v>
      </c>
      <c r="M90" s="26"/>
    </row>
    <row r="91" spans="2:13" s="58" customFormat="1" ht="15.6" customHeight="1" x14ac:dyDescent="0.4">
      <c r="B91" s="27"/>
      <c r="C91" s="27"/>
      <c r="D91" s="63"/>
      <c r="E91" s="64">
        <v>1</v>
      </c>
      <c r="F91" s="131" t="s">
        <v>70</v>
      </c>
      <c r="G91" s="65"/>
      <c r="H91" s="31"/>
      <c r="I91" s="39"/>
      <c r="J91" s="180"/>
      <c r="K91" s="1"/>
      <c r="L91" s="3">
        <v>22</v>
      </c>
      <c r="M91" s="26"/>
    </row>
    <row r="92" spans="2:13" s="58" customFormat="1" ht="15.6" customHeight="1" x14ac:dyDescent="0.4">
      <c r="B92" s="45"/>
      <c r="C92" s="20"/>
      <c r="D92" s="176"/>
      <c r="E92" s="173"/>
      <c r="F92" s="23"/>
      <c r="G92" s="67"/>
      <c r="H92" s="25"/>
      <c r="I92" s="44"/>
      <c r="J92" s="174"/>
      <c r="K92" s="1"/>
      <c r="L92" s="3">
        <v>23</v>
      </c>
      <c r="M92" s="26"/>
    </row>
    <row r="93" spans="2:13" s="58" customFormat="1" ht="15.6" customHeight="1" x14ac:dyDescent="0.4">
      <c r="B93" s="27"/>
      <c r="C93" s="46" t="s">
        <v>66</v>
      </c>
      <c r="D93" s="27"/>
      <c r="E93" s="64"/>
      <c r="F93" s="131"/>
      <c r="G93" s="65"/>
      <c r="H93" s="31"/>
      <c r="I93" s="39"/>
      <c r="J93" s="52"/>
      <c r="K93" s="1"/>
      <c r="L93" s="3">
        <v>24</v>
      </c>
      <c r="M93" s="26"/>
    </row>
    <row r="94" spans="2:13" ht="15.6" customHeight="1" x14ac:dyDescent="0.15">
      <c r="B94" s="20"/>
      <c r="C94" s="35"/>
      <c r="D94" s="35"/>
      <c r="E94" s="230"/>
      <c r="F94" s="231"/>
      <c r="G94" s="67"/>
      <c r="H94" s="25"/>
      <c r="I94" s="44"/>
      <c r="J94" s="55"/>
      <c r="L94" s="3">
        <v>25</v>
      </c>
      <c r="M94" s="26"/>
    </row>
    <row r="95" spans="2:13" s="58" customFormat="1" ht="15.6" customHeight="1" x14ac:dyDescent="0.4">
      <c r="B95" s="27"/>
      <c r="C95" s="38"/>
      <c r="D95" s="38"/>
      <c r="E95" s="64"/>
      <c r="F95" s="131"/>
      <c r="G95" s="65"/>
      <c r="H95" s="31"/>
      <c r="I95" s="39"/>
      <c r="J95" s="83"/>
      <c r="K95" s="1"/>
      <c r="L95" s="3">
        <v>26</v>
      </c>
      <c r="M95" s="26"/>
    </row>
    <row r="96" spans="2:13" s="58" customFormat="1" ht="15.6" customHeight="1" x14ac:dyDescent="0.15">
      <c r="B96" s="7" t="s">
        <v>699</v>
      </c>
      <c r="C96" s="20"/>
      <c r="D96" s="35"/>
      <c r="E96" s="230"/>
      <c r="F96" s="231"/>
      <c r="G96" s="67"/>
      <c r="H96" s="25"/>
      <c r="I96" s="53"/>
      <c r="J96" s="174"/>
      <c r="K96" s="1"/>
      <c r="L96" s="3">
        <v>27</v>
      </c>
      <c r="M96" s="26"/>
    </row>
    <row r="97" spans="2:13" s="58" customFormat="1" ht="15.6" customHeight="1" x14ac:dyDescent="0.4">
      <c r="B97" s="27" t="s">
        <v>708</v>
      </c>
      <c r="C97" s="27"/>
      <c r="D97" s="63"/>
      <c r="E97" s="64"/>
      <c r="F97" s="131"/>
      <c r="G97" s="65"/>
      <c r="H97" s="31"/>
      <c r="I97" s="51"/>
      <c r="J97" s="175"/>
      <c r="K97" s="1"/>
      <c r="L97" s="3">
        <v>28</v>
      </c>
      <c r="M97" s="26"/>
    </row>
    <row r="98" spans="2:13" s="58" customFormat="1" ht="15.6" customHeight="1" x14ac:dyDescent="0.15">
      <c r="B98" s="20"/>
      <c r="C98" s="79"/>
      <c r="D98" s="35" t="s">
        <v>707</v>
      </c>
      <c r="E98" s="230"/>
      <c r="F98" s="231"/>
      <c r="G98" s="24"/>
      <c r="H98" s="25"/>
      <c r="I98" s="220"/>
      <c r="J98" s="174"/>
      <c r="K98" s="1"/>
      <c r="L98" s="3">
        <v>29</v>
      </c>
      <c r="M98" s="26"/>
    </row>
    <row r="99" spans="2:13" s="58" customFormat="1" ht="15.6" customHeight="1" x14ac:dyDescent="0.4">
      <c r="B99" s="27"/>
      <c r="C99" s="38" t="s">
        <v>709</v>
      </c>
      <c r="D99" s="38" t="s">
        <v>710</v>
      </c>
      <c r="E99" s="64">
        <v>30</v>
      </c>
      <c r="F99" s="131" t="s">
        <v>711</v>
      </c>
      <c r="G99" s="65"/>
      <c r="H99" s="31"/>
      <c r="I99" s="187"/>
      <c r="J99" s="175"/>
      <c r="K99" s="1"/>
      <c r="L99" s="3">
        <v>30</v>
      </c>
      <c r="M99" s="26"/>
    </row>
    <row r="100" spans="2:13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3" ht="24.75" customHeight="1" x14ac:dyDescent="0.4">
      <c r="B101" s="228" t="s">
        <v>553</v>
      </c>
      <c r="C101" s="8"/>
      <c r="D101" s="8"/>
      <c r="E101" s="9"/>
      <c r="F101" s="10"/>
      <c r="G101" s="8"/>
      <c r="H101" s="11"/>
      <c r="I101" s="12"/>
      <c r="J101" s="13"/>
      <c r="L101" s="3"/>
      <c r="M101" s="26"/>
    </row>
    <row r="102" spans="2:13" s="3" customFormat="1" ht="24" customHeight="1" x14ac:dyDescent="0.4">
      <c r="B102" s="14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3" ht="15.6" customHeight="1" x14ac:dyDescent="0.15">
      <c r="B103" s="20"/>
      <c r="C103" s="35"/>
      <c r="D103" s="176" t="s">
        <v>707</v>
      </c>
      <c r="E103" s="173"/>
      <c r="F103" s="231"/>
      <c r="G103" s="35"/>
      <c r="H103" s="25"/>
      <c r="I103" s="47"/>
      <c r="J103" s="174"/>
      <c r="L103" s="3">
        <v>1</v>
      </c>
      <c r="M103" s="26"/>
    </row>
    <row r="104" spans="2:13" ht="15.6" customHeight="1" x14ac:dyDescent="0.4">
      <c r="B104" s="27"/>
      <c r="C104" s="63" t="s">
        <v>712</v>
      </c>
      <c r="D104" s="27" t="s">
        <v>713</v>
      </c>
      <c r="E104" s="64">
        <v>7.7</v>
      </c>
      <c r="F104" s="131" t="s">
        <v>711</v>
      </c>
      <c r="G104" s="65"/>
      <c r="H104" s="31"/>
      <c r="I104" s="39"/>
      <c r="J104" s="175"/>
      <c r="L104" s="3">
        <v>2</v>
      </c>
      <c r="M104" s="26"/>
    </row>
    <row r="105" spans="2:13" ht="15.6" customHeight="1" x14ac:dyDescent="0.15">
      <c r="B105" s="7"/>
      <c r="C105" s="20" t="s">
        <v>714</v>
      </c>
      <c r="D105" s="176"/>
      <c r="E105" s="173"/>
      <c r="F105" s="231"/>
      <c r="G105" s="24"/>
      <c r="H105" s="25"/>
      <c r="I105" s="34"/>
      <c r="J105" s="50"/>
      <c r="L105" s="3">
        <v>3</v>
      </c>
      <c r="M105" s="26"/>
    </row>
    <row r="106" spans="2:13" ht="15.6" customHeight="1" x14ac:dyDescent="0.4">
      <c r="B106" s="27"/>
      <c r="C106" s="69" t="s">
        <v>715</v>
      </c>
      <c r="D106" s="27"/>
      <c r="E106" s="64">
        <v>180</v>
      </c>
      <c r="F106" s="131" t="s">
        <v>711</v>
      </c>
      <c r="G106" s="65"/>
      <c r="H106" s="31"/>
      <c r="I106" s="39"/>
      <c r="J106" s="52"/>
      <c r="L106" s="3">
        <v>4</v>
      </c>
      <c r="M106" s="26"/>
    </row>
    <row r="107" spans="2:13" ht="15.6" customHeight="1" x14ac:dyDescent="0.15">
      <c r="B107" s="97"/>
      <c r="C107" s="20" t="s">
        <v>716</v>
      </c>
      <c r="D107" s="176"/>
      <c r="E107" s="173"/>
      <c r="F107" s="231"/>
      <c r="G107" s="24"/>
      <c r="H107" s="25"/>
      <c r="I107" s="47"/>
      <c r="J107" s="174"/>
      <c r="L107" s="3">
        <v>5</v>
      </c>
      <c r="M107" s="26"/>
    </row>
    <row r="108" spans="2:13" s="58" customFormat="1" ht="15.6" customHeight="1" x14ac:dyDescent="0.4">
      <c r="B108" s="27"/>
      <c r="C108" s="69" t="s">
        <v>715</v>
      </c>
      <c r="D108" s="27"/>
      <c r="E108" s="64">
        <v>105</v>
      </c>
      <c r="F108" s="131" t="s">
        <v>711</v>
      </c>
      <c r="G108" s="65"/>
      <c r="H108" s="31"/>
      <c r="I108" s="84"/>
      <c r="J108" s="184"/>
      <c r="K108" s="1"/>
      <c r="L108" s="3">
        <v>6</v>
      </c>
      <c r="M108" s="26"/>
    </row>
    <row r="109" spans="2:13" ht="15.6" customHeight="1" x14ac:dyDescent="0.15">
      <c r="B109" s="45"/>
      <c r="C109" s="20" t="s">
        <v>717</v>
      </c>
      <c r="D109" s="176"/>
      <c r="E109" s="173"/>
      <c r="F109" s="231"/>
      <c r="G109" s="24"/>
      <c r="H109" s="25"/>
      <c r="I109" s="47"/>
      <c r="J109" s="174"/>
      <c r="L109" s="3">
        <v>7</v>
      </c>
      <c r="M109" s="26"/>
    </row>
    <row r="110" spans="2:13" s="58" customFormat="1" ht="15.6" customHeight="1" x14ac:dyDescent="0.4">
      <c r="B110" s="27"/>
      <c r="C110" s="46"/>
      <c r="D110" s="27" t="s">
        <v>718</v>
      </c>
      <c r="E110" s="64">
        <v>360</v>
      </c>
      <c r="F110" s="131" t="s">
        <v>711</v>
      </c>
      <c r="G110" s="65"/>
      <c r="H110" s="31"/>
      <c r="I110" s="39"/>
      <c r="J110" s="175"/>
      <c r="K110" s="1"/>
      <c r="L110" s="3">
        <v>8</v>
      </c>
      <c r="M110" s="26"/>
    </row>
    <row r="111" spans="2:13" s="58" customFormat="1" ht="15.6" customHeight="1" x14ac:dyDescent="0.15">
      <c r="B111" s="45"/>
      <c r="C111" s="20"/>
      <c r="D111" s="176"/>
      <c r="E111" s="173"/>
      <c r="F111" s="231"/>
      <c r="G111" s="229"/>
      <c r="H111" s="25"/>
      <c r="I111" s="44"/>
      <c r="J111" s="180"/>
      <c r="K111" s="1"/>
      <c r="L111" s="3">
        <v>9</v>
      </c>
      <c r="M111" s="26"/>
    </row>
    <row r="112" spans="2:13" s="58" customFormat="1" ht="15.6" customHeight="1" x14ac:dyDescent="0.4">
      <c r="B112" s="27"/>
      <c r="C112" s="46" t="s">
        <v>66</v>
      </c>
      <c r="D112" s="27"/>
      <c r="E112" s="64"/>
      <c r="F112" s="131"/>
      <c r="G112" s="65"/>
      <c r="H112" s="31"/>
      <c r="I112" s="44"/>
      <c r="J112" s="180"/>
      <c r="K112" s="1"/>
      <c r="L112" s="3">
        <v>10</v>
      </c>
      <c r="M112" s="26"/>
    </row>
    <row r="113" spans="2:13" ht="15.6" customHeight="1" x14ac:dyDescent="0.15">
      <c r="B113" s="45"/>
      <c r="C113" s="20"/>
      <c r="D113" s="176"/>
      <c r="E113" s="173"/>
      <c r="F113" s="231"/>
      <c r="G113" s="67"/>
      <c r="H113" s="25"/>
      <c r="I113" s="47"/>
      <c r="J113" s="174"/>
      <c r="L113" s="3">
        <v>11</v>
      </c>
      <c r="M113" s="26"/>
    </row>
    <row r="114" spans="2:13" s="58" customFormat="1" ht="15.6" customHeight="1" x14ac:dyDescent="0.4">
      <c r="B114" s="27"/>
      <c r="C114" s="46"/>
      <c r="D114" s="27"/>
      <c r="E114" s="64"/>
      <c r="F114" s="131"/>
      <c r="G114" s="65"/>
      <c r="H114" s="31"/>
      <c r="I114" s="39"/>
      <c r="J114" s="175"/>
      <c r="K114" s="1"/>
      <c r="L114" s="3">
        <v>12</v>
      </c>
      <c r="M114" s="26"/>
    </row>
    <row r="115" spans="2:13" s="58" customFormat="1" ht="15.6" customHeight="1" x14ac:dyDescent="0.15">
      <c r="B115" s="20"/>
      <c r="C115" s="35"/>
      <c r="D115" s="35"/>
      <c r="E115" s="230"/>
      <c r="F115" s="231"/>
      <c r="G115" s="229"/>
      <c r="H115" s="25"/>
      <c r="I115" s="54"/>
      <c r="J115" s="174"/>
      <c r="K115" s="1"/>
      <c r="L115" s="3">
        <v>13</v>
      </c>
      <c r="M115" s="26"/>
    </row>
    <row r="116" spans="2:13" s="58" customFormat="1" ht="15.6" customHeight="1" x14ac:dyDescent="0.4">
      <c r="B116" s="27"/>
      <c r="C116" s="38"/>
      <c r="D116" s="38"/>
      <c r="E116" s="64"/>
      <c r="F116" s="131"/>
      <c r="G116" s="65"/>
      <c r="H116" s="31"/>
      <c r="I116" s="39"/>
      <c r="J116" s="175"/>
      <c r="K116" s="1"/>
      <c r="L116" s="3">
        <v>14</v>
      </c>
      <c r="M116" s="26"/>
    </row>
    <row r="117" spans="2:13" ht="15.6" customHeight="1" x14ac:dyDescent="0.15">
      <c r="B117" s="7"/>
      <c r="C117" s="20"/>
      <c r="D117" s="35"/>
      <c r="E117" s="230"/>
      <c r="F117" s="231"/>
      <c r="G117" s="229"/>
      <c r="H117" s="25"/>
      <c r="I117" s="44"/>
      <c r="J117" s="174"/>
      <c r="L117" s="3">
        <v>15</v>
      </c>
      <c r="M117" s="26"/>
    </row>
    <row r="118" spans="2:13" ht="15.6" customHeight="1" x14ac:dyDescent="0.4">
      <c r="B118" s="27"/>
      <c r="C118" s="27"/>
      <c r="D118" s="63"/>
      <c r="E118" s="64"/>
      <c r="F118" s="131"/>
      <c r="G118" s="65"/>
      <c r="H118" s="31"/>
      <c r="I118" s="39"/>
      <c r="J118" s="175"/>
      <c r="L118" s="3">
        <v>16</v>
      </c>
      <c r="M118" s="26"/>
    </row>
    <row r="119" spans="2:13" ht="15.6" customHeight="1" x14ac:dyDescent="0.4">
      <c r="B119" s="20"/>
      <c r="C119" s="20"/>
      <c r="D119" s="176"/>
      <c r="E119" s="173"/>
      <c r="F119" s="23"/>
      <c r="G119" s="67"/>
      <c r="H119" s="25"/>
      <c r="I119" s="49"/>
      <c r="J119" s="90"/>
      <c r="L119" s="3">
        <v>17</v>
      </c>
      <c r="M119" s="26"/>
    </row>
    <row r="120" spans="2:13" ht="15.6" customHeight="1" x14ac:dyDescent="0.4">
      <c r="B120" s="27"/>
      <c r="C120" s="46"/>
      <c r="D120" s="27"/>
      <c r="E120" s="64"/>
      <c r="F120" s="131"/>
      <c r="G120" s="65"/>
      <c r="H120" s="31"/>
      <c r="I120" s="84"/>
      <c r="J120" s="184"/>
      <c r="L120" s="3">
        <v>18</v>
      </c>
      <c r="M120" s="26"/>
    </row>
    <row r="121" spans="2:13" ht="15.6" customHeight="1" x14ac:dyDescent="0.15">
      <c r="B121" s="7"/>
      <c r="C121" s="79"/>
      <c r="D121" s="35"/>
      <c r="E121" s="230"/>
      <c r="F121" s="231"/>
      <c r="G121" s="67"/>
      <c r="H121" s="25"/>
      <c r="I121" s="153"/>
      <c r="J121" s="183"/>
      <c r="L121" s="3">
        <v>19</v>
      </c>
      <c r="M121" s="26"/>
    </row>
    <row r="122" spans="2:13" ht="15.6" customHeight="1" x14ac:dyDescent="0.4">
      <c r="B122" s="27"/>
      <c r="C122" s="38"/>
      <c r="D122" s="38"/>
      <c r="E122" s="64"/>
      <c r="F122" s="131"/>
      <c r="G122" s="65"/>
      <c r="H122" s="31"/>
      <c r="I122" s="84"/>
      <c r="J122" s="184"/>
      <c r="L122" s="3">
        <v>20</v>
      </c>
      <c r="M122" s="26"/>
    </row>
    <row r="123" spans="2:13" s="58" customFormat="1" ht="15.6" customHeight="1" x14ac:dyDescent="0.15">
      <c r="B123" s="97"/>
      <c r="C123" s="35"/>
      <c r="D123" s="176"/>
      <c r="E123" s="173"/>
      <c r="F123" s="231"/>
      <c r="G123" s="67"/>
      <c r="H123" s="25"/>
      <c r="I123" s="85"/>
      <c r="J123" s="180"/>
      <c r="K123" s="1"/>
      <c r="L123" s="3">
        <v>21</v>
      </c>
      <c r="M123" s="26"/>
    </row>
    <row r="124" spans="2:13" s="58" customFormat="1" ht="15.6" customHeight="1" x14ac:dyDescent="0.4">
      <c r="B124" s="27"/>
      <c r="C124" s="63"/>
      <c r="D124" s="27"/>
      <c r="E124" s="64"/>
      <c r="F124" s="131"/>
      <c r="G124" s="65"/>
      <c r="H124" s="31"/>
      <c r="I124" s="39"/>
      <c r="J124" s="180"/>
      <c r="K124" s="1"/>
      <c r="L124" s="3">
        <v>22</v>
      </c>
      <c r="M124" s="26"/>
    </row>
    <row r="125" spans="2:13" s="58" customFormat="1" ht="15.6" customHeight="1" x14ac:dyDescent="0.15">
      <c r="B125" s="45"/>
      <c r="C125" s="20"/>
      <c r="D125" s="176"/>
      <c r="E125" s="173"/>
      <c r="F125" s="231"/>
      <c r="G125" s="67"/>
      <c r="H125" s="25"/>
      <c r="I125" s="44"/>
      <c r="J125" s="174"/>
      <c r="K125" s="1"/>
      <c r="L125" s="3">
        <v>23</v>
      </c>
      <c r="M125" s="26"/>
    </row>
    <row r="126" spans="2:13" s="58" customFormat="1" ht="15.6" customHeight="1" x14ac:dyDescent="0.4">
      <c r="B126" s="27"/>
      <c r="C126" s="69"/>
      <c r="D126" s="27"/>
      <c r="E126" s="64"/>
      <c r="F126" s="131"/>
      <c r="G126" s="65"/>
      <c r="H126" s="31"/>
      <c r="I126" s="39"/>
      <c r="J126" s="52"/>
      <c r="K126" s="1"/>
      <c r="L126" s="3">
        <v>24</v>
      </c>
      <c r="M126" s="26"/>
    </row>
    <row r="127" spans="2:13" ht="15.6" customHeight="1" x14ac:dyDescent="0.15">
      <c r="B127" s="45"/>
      <c r="C127" s="20"/>
      <c r="D127" s="176"/>
      <c r="E127" s="173"/>
      <c r="F127" s="231"/>
      <c r="G127" s="67"/>
      <c r="H127" s="25"/>
      <c r="I127" s="44"/>
      <c r="J127" s="55"/>
      <c r="L127" s="3">
        <v>25</v>
      </c>
      <c r="M127" s="26"/>
    </row>
    <row r="128" spans="2:13" s="58" customFormat="1" ht="15.6" customHeight="1" x14ac:dyDescent="0.4">
      <c r="B128" s="27"/>
      <c r="C128" s="69"/>
      <c r="D128" s="27"/>
      <c r="E128" s="64"/>
      <c r="F128" s="131"/>
      <c r="G128" s="65"/>
      <c r="H128" s="31"/>
      <c r="I128" s="39"/>
      <c r="J128" s="83"/>
      <c r="K128" s="1"/>
      <c r="L128" s="3">
        <v>26</v>
      </c>
      <c r="M128" s="26"/>
    </row>
    <row r="129" spans="2:13" s="58" customFormat="1" ht="15.6" customHeight="1" x14ac:dyDescent="0.15">
      <c r="B129" s="45"/>
      <c r="C129" s="20"/>
      <c r="D129" s="176"/>
      <c r="E129" s="173"/>
      <c r="F129" s="231"/>
      <c r="G129" s="67"/>
      <c r="H129" s="25"/>
      <c r="I129" s="53"/>
      <c r="J129" s="174"/>
      <c r="K129" s="1"/>
      <c r="L129" s="3">
        <v>27</v>
      </c>
      <c r="M129" s="26"/>
    </row>
    <row r="130" spans="2:13" s="58" customFormat="1" ht="15.6" customHeight="1" x14ac:dyDescent="0.4">
      <c r="B130" s="27"/>
      <c r="C130" s="46"/>
      <c r="D130" s="27"/>
      <c r="E130" s="64"/>
      <c r="F130" s="131"/>
      <c r="G130" s="65"/>
      <c r="H130" s="31"/>
      <c r="I130" s="51"/>
      <c r="J130" s="175"/>
      <c r="K130" s="1"/>
      <c r="L130" s="3">
        <v>28</v>
      </c>
      <c r="M130" s="26"/>
    </row>
    <row r="131" spans="2:13" s="58" customFormat="1" ht="15.6" customHeight="1" x14ac:dyDescent="0.4">
      <c r="B131" s="20"/>
      <c r="C131" s="20"/>
      <c r="D131" s="35"/>
      <c r="E131" s="173"/>
      <c r="F131" s="23"/>
      <c r="G131" s="24"/>
      <c r="H131" s="25"/>
      <c r="I131" s="220"/>
      <c r="J131" s="174"/>
      <c r="K131" s="1"/>
      <c r="L131" s="3">
        <v>29</v>
      </c>
      <c r="M131" s="26"/>
    </row>
    <row r="132" spans="2:13" s="58" customFormat="1" ht="15.6" customHeight="1" x14ac:dyDescent="0.4">
      <c r="B132" s="46"/>
      <c r="C132" s="27"/>
      <c r="D132" s="121"/>
      <c r="E132" s="64"/>
      <c r="F132" s="131"/>
      <c r="G132" s="65"/>
      <c r="H132" s="31"/>
      <c r="I132" s="187"/>
      <c r="J132" s="175"/>
      <c r="K132" s="1"/>
      <c r="L132" s="3">
        <v>30</v>
      </c>
      <c r="M132" s="26"/>
    </row>
  </sheetData>
  <mergeCells count="8">
    <mergeCell ref="C102:D102"/>
    <mergeCell ref="I102:J102"/>
    <mergeCell ref="C3:D3"/>
    <mergeCell ref="I3:J3"/>
    <mergeCell ref="C36:D36"/>
    <mergeCell ref="I36:J36"/>
    <mergeCell ref="C69:D69"/>
    <mergeCell ref="I69:J69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3" manualBreakCount="3">
    <brk id="33" min="1" max="9" man="1"/>
    <brk id="66" min="1" max="9" man="1"/>
    <brk id="99" min="1" max="9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5651-81AE-4A46-8E28-7B094BAAF4DB}">
  <sheetPr>
    <tabColor rgb="FFFF0000"/>
    <pageSetUpPr autoPageBreaks="0" fitToPage="1"/>
  </sheetPr>
  <dimension ref="A1:S70"/>
  <sheetViews>
    <sheetView view="pageBreakPreview" topLeftCell="A7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550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139"/>
      <c r="C4" s="139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551</v>
      </c>
      <c r="C5" s="140"/>
      <c r="D5" s="28"/>
      <c r="E5" s="29"/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139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/>
      <c r="B7" s="140"/>
      <c r="C7" s="140" t="s">
        <v>458</v>
      </c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139"/>
      <c r="C8" s="139" t="s">
        <v>552</v>
      </c>
      <c r="D8" s="22"/>
      <c r="E8" s="23"/>
      <c r="F8" s="24"/>
      <c r="G8" s="25"/>
      <c r="H8" s="34"/>
      <c r="I8" s="37"/>
      <c r="K8" s="3">
        <v>5</v>
      </c>
      <c r="L8" s="26"/>
    </row>
    <row r="9" spans="1:13" ht="16.149999999999999" customHeight="1" x14ac:dyDescent="0.4">
      <c r="A9" s="46"/>
      <c r="B9" s="140">
        <v>2</v>
      </c>
      <c r="C9" s="140" t="s">
        <v>538</v>
      </c>
      <c r="D9" s="28">
        <v>1</v>
      </c>
      <c r="E9" s="29" t="s">
        <v>9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240"/>
      <c r="C10" s="139" t="s">
        <v>552</v>
      </c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241">
        <v>3</v>
      </c>
      <c r="C11" s="27" t="s">
        <v>539</v>
      </c>
      <c r="D11" s="28">
        <v>1</v>
      </c>
      <c r="E11" s="29" t="s">
        <v>9</v>
      </c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240"/>
      <c r="C12" s="20" t="s">
        <v>480</v>
      </c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241">
        <v>4</v>
      </c>
      <c r="C13" s="140" t="s">
        <v>538</v>
      </c>
      <c r="D13" s="28">
        <v>1</v>
      </c>
      <c r="E13" s="29" t="s">
        <v>9</v>
      </c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139"/>
      <c r="C14" s="20" t="s">
        <v>480</v>
      </c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140">
        <v>5</v>
      </c>
      <c r="C15" s="27" t="s">
        <v>539</v>
      </c>
      <c r="D15" s="28">
        <v>1</v>
      </c>
      <c r="E15" s="29" t="s">
        <v>9</v>
      </c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139"/>
      <c r="C16" s="21" t="s">
        <v>699</v>
      </c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140">
        <v>6</v>
      </c>
      <c r="C17" s="21" t="s">
        <v>705</v>
      </c>
      <c r="D17" s="28">
        <v>1</v>
      </c>
      <c r="E17" s="29" t="s">
        <v>706</v>
      </c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139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140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139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140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39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148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139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148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144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140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148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  <row r="70" spans="2:2" ht="31.5" customHeight="1" x14ac:dyDescent="0.4">
      <c r="B70" s="8" t="s">
        <v>459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21F91-3D24-4DBF-A72C-1503FEE91C79}">
  <sheetPr>
    <tabColor rgb="FFFFFF00"/>
    <pageSetUpPr autoPageBreaks="0"/>
  </sheetPr>
  <dimension ref="B1:M132"/>
  <sheetViews>
    <sheetView view="pageBreakPreview" topLeftCell="A121" zoomScale="80" zoomScaleNormal="85" zoomScaleSheetLayoutView="80" workbookViewId="0">
      <selection activeCell="G16" sqref="G16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37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s="3" customFormat="1" ht="24" customHeight="1" x14ac:dyDescent="0.4">
      <c r="B1" s="1" t="s">
        <v>128</v>
      </c>
      <c r="C1" s="1"/>
      <c r="D1" s="1"/>
      <c r="E1" s="2"/>
      <c r="H1" s="4"/>
      <c r="I1" s="4"/>
      <c r="J1" s="1"/>
      <c r="L1" s="57"/>
      <c r="M1" s="57"/>
    </row>
    <row r="2" spans="2:13" ht="24.75" customHeight="1" x14ac:dyDescent="0.4">
      <c r="B2" s="228" t="s">
        <v>550</v>
      </c>
      <c r="C2" s="8"/>
      <c r="D2" s="8"/>
      <c r="E2" s="9"/>
      <c r="F2" s="10"/>
      <c r="G2" s="8"/>
      <c r="H2" s="11"/>
      <c r="I2" s="12"/>
      <c r="J2" s="13"/>
      <c r="L2" s="3"/>
      <c r="M2" s="26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5.6" customHeight="1" x14ac:dyDescent="0.4">
      <c r="B4" s="20"/>
      <c r="C4" s="20" t="s">
        <v>460</v>
      </c>
      <c r="D4" s="35" t="s">
        <v>461</v>
      </c>
      <c r="E4" s="173"/>
      <c r="F4" s="23"/>
      <c r="G4" s="24"/>
      <c r="H4" s="25"/>
      <c r="I4" s="47"/>
      <c r="J4" s="50"/>
      <c r="L4" s="3">
        <v>1</v>
      </c>
      <c r="M4" s="26"/>
    </row>
    <row r="5" spans="2:13" ht="15.6" customHeight="1" x14ac:dyDescent="0.4">
      <c r="B5" s="140" t="s">
        <v>462</v>
      </c>
      <c r="C5" s="27"/>
      <c r="D5" s="63"/>
      <c r="E5" s="64">
        <f>ROUND(2034.64+365.93,0)</f>
        <v>2401</v>
      </c>
      <c r="F5" s="131" t="s">
        <v>315</v>
      </c>
      <c r="G5" s="65"/>
      <c r="H5" s="31"/>
      <c r="I5" s="39"/>
      <c r="J5" s="52"/>
      <c r="L5" s="3">
        <v>2</v>
      </c>
      <c r="M5" s="26"/>
    </row>
    <row r="6" spans="2:13" ht="15.6" customHeight="1" x14ac:dyDescent="0.4">
      <c r="B6" s="97"/>
      <c r="C6" s="79" t="s">
        <v>463</v>
      </c>
      <c r="D6" s="35"/>
      <c r="E6" s="173"/>
      <c r="F6" s="23"/>
      <c r="G6" s="24"/>
      <c r="H6" s="25"/>
      <c r="I6" s="47"/>
      <c r="J6" s="174"/>
      <c r="L6" s="3">
        <v>3</v>
      </c>
      <c r="M6" s="26"/>
    </row>
    <row r="7" spans="2:13" s="58" customFormat="1" ht="15.6" customHeight="1" x14ac:dyDescent="0.4">
      <c r="B7" s="128"/>
      <c r="C7" s="38"/>
      <c r="D7" s="63"/>
      <c r="E7" s="64">
        <v>6.27</v>
      </c>
      <c r="F7" s="131" t="s">
        <v>315</v>
      </c>
      <c r="G7" s="65"/>
      <c r="H7" s="31"/>
      <c r="I7" s="39"/>
      <c r="J7" s="175"/>
      <c r="K7" s="1"/>
      <c r="L7" s="3">
        <v>4</v>
      </c>
      <c r="M7" s="26"/>
    </row>
    <row r="8" spans="2:13" ht="15.6" customHeight="1" x14ac:dyDescent="0.4">
      <c r="B8" s="97"/>
      <c r="C8" s="20"/>
      <c r="D8" s="35"/>
      <c r="E8" s="173"/>
      <c r="F8" s="23"/>
      <c r="G8" s="66"/>
      <c r="H8" s="25"/>
      <c r="I8" s="42"/>
      <c r="J8" s="174"/>
      <c r="L8" s="3">
        <v>5</v>
      </c>
      <c r="M8" s="26"/>
    </row>
    <row r="9" spans="2:13" s="58" customFormat="1" ht="15.6" customHeight="1" x14ac:dyDescent="0.4">
      <c r="B9" s="128"/>
      <c r="C9" s="46" t="s">
        <v>66</v>
      </c>
      <c r="D9" s="63"/>
      <c r="E9" s="64"/>
      <c r="F9" s="131"/>
      <c r="G9" s="65"/>
      <c r="H9" s="31"/>
      <c r="I9" s="39"/>
      <c r="J9" s="175"/>
      <c r="K9" s="1"/>
      <c r="L9" s="3">
        <v>6</v>
      </c>
      <c r="M9" s="26"/>
    </row>
    <row r="10" spans="2:13" s="58" customFormat="1" ht="15.6" customHeight="1" x14ac:dyDescent="0.4">
      <c r="B10" s="214"/>
      <c r="C10" s="205"/>
      <c r="D10" s="35"/>
      <c r="E10" s="173"/>
      <c r="F10" s="23"/>
      <c r="G10" s="66"/>
      <c r="H10" s="25"/>
      <c r="I10" s="42"/>
      <c r="J10" s="174"/>
      <c r="K10" s="1"/>
      <c r="L10" s="3">
        <v>7</v>
      </c>
      <c r="M10" s="26"/>
    </row>
    <row r="11" spans="2:13" s="58" customFormat="1" ht="15.6" customHeight="1" x14ac:dyDescent="0.4">
      <c r="B11" s="214"/>
      <c r="C11" s="46"/>
      <c r="D11" s="63"/>
      <c r="E11" s="64"/>
      <c r="F11" s="131"/>
      <c r="G11" s="65"/>
      <c r="H11" s="31"/>
      <c r="I11" s="39"/>
      <c r="J11" s="175"/>
      <c r="K11" s="1"/>
      <c r="L11" s="3">
        <v>8</v>
      </c>
      <c r="M11" s="26"/>
    </row>
    <row r="12" spans="2:13" ht="15.6" customHeight="1" x14ac:dyDescent="0.15">
      <c r="B12" s="20"/>
      <c r="C12" s="20"/>
      <c r="D12" s="87"/>
      <c r="E12" s="198"/>
      <c r="F12" s="36"/>
      <c r="G12" s="229"/>
      <c r="H12" s="33"/>
      <c r="I12" s="44"/>
      <c r="J12" s="180"/>
      <c r="L12" s="3">
        <v>9</v>
      </c>
      <c r="M12" s="26"/>
    </row>
    <row r="13" spans="2:13" s="58" customFormat="1" ht="15.6" customHeight="1" x14ac:dyDescent="0.4">
      <c r="B13" s="27"/>
      <c r="C13" s="27"/>
      <c r="D13" s="63"/>
      <c r="E13" s="64"/>
      <c r="F13" s="131"/>
      <c r="G13" s="65"/>
      <c r="H13" s="31"/>
      <c r="I13" s="39"/>
      <c r="J13" s="175"/>
      <c r="K13" s="1"/>
      <c r="L13" s="3">
        <v>10</v>
      </c>
      <c r="M13" s="26"/>
    </row>
    <row r="14" spans="2:13" s="58" customFormat="1" ht="15.6" customHeight="1" x14ac:dyDescent="0.15">
      <c r="B14" s="20" t="s">
        <v>464</v>
      </c>
      <c r="C14" s="20" t="s">
        <v>465</v>
      </c>
      <c r="D14" s="87"/>
      <c r="E14" s="198"/>
      <c r="F14" s="36"/>
      <c r="G14" s="229"/>
      <c r="H14" s="33"/>
      <c r="I14" s="44"/>
      <c r="J14" s="180"/>
      <c r="K14" s="1"/>
      <c r="L14" s="3">
        <v>11</v>
      </c>
      <c r="M14" s="26"/>
    </row>
    <row r="15" spans="2:13" s="58" customFormat="1" ht="15.6" customHeight="1" x14ac:dyDescent="0.4">
      <c r="B15" s="27" t="s">
        <v>466</v>
      </c>
      <c r="C15" s="27"/>
      <c r="D15" s="63" t="s">
        <v>540</v>
      </c>
      <c r="E15" s="64">
        <v>8.27</v>
      </c>
      <c r="F15" s="131" t="s">
        <v>315</v>
      </c>
      <c r="G15" s="65"/>
      <c r="H15" s="31"/>
      <c r="I15" s="39"/>
      <c r="J15" s="175"/>
      <c r="K15" s="1"/>
      <c r="L15" s="3">
        <v>12</v>
      </c>
      <c r="M15" s="26"/>
    </row>
    <row r="16" spans="2:13" ht="15.6" customHeight="1" x14ac:dyDescent="0.15">
      <c r="B16" s="20"/>
      <c r="C16" s="20"/>
      <c r="D16" s="35"/>
      <c r="E16" s="230"/>
      <c r="F16" s="23"/>
      <c r="G16" s="178"/>
      <c r="H16" s="25"/>
      <c r="I16" s="153"/>
      <c r="J16" s="183"/>
      <c r="L16" s="3">
        <v>13</v>
      </c>
      <c r="M16" s="26"/>
    </row>
    <row r="17" spans="2:13" ht="15.6" customHeight="1" x14ac:dyDescent="0.4">
      <c r="B17" s="27"/>
      <c r="C17" s="27"/>
      <c r="D17" s="38" t="s">
        <v>541</v>
      </c>
      <c r="E17" s="64">
        <v>2.42</v>
      </c>
      <c r="F17" s="131" t="s">
        <v>315</v>
      </c>
      <c r="G17" s="65"/>
      <c r="H17" s="31"/>
      <c r="I17" s="84"/>
      <c r="J17" s="184"/>
      <c r="L17" s="3">
        <v>14</v>
      </c>
      <c r="M17" s="26"/>
    </row>
    <row r="18" spans="2:13" ht="15.6" customHeight="1" x14ac:dyDescent="0.4">
      <c r="B18" s="20"/>
      <c r="C18" s="20"/>
      <c r="D18" s="176"/>
      <c r="E18" s="173"/>
      <c r="F18" s="23"/>
      <c r="G18" s="178"/>
      <c r="H18" s="25"/>
      <c r="I18" s="44"/>
      <c r="J18" s="180"/>
      <c r="L18" s="3">
        <v>15</v>
      </c>
      <c r="M18" s="26"/>
    </row>
    <row r="19" spans="2:13" ht="15.6" customHeight="1" x14ac:dyDescent="0.4">
      <c r="B19" s="27"/>
      <c r="C19" s="27"/>
      <c r="D19" s="27" t="s">
        <v>467</v>
      </c>
      <c r="E19" s="64">
        <v>53</v>
      </c>
      <c r="F19" s="131" t="s">
        <v>315</v>
      </c>
      <c r="G19" s="65"/>
      <c r="H19" s="31"/>
      <c r="I19" s="39"/>
      <c r="J19" s="175"/>
      <c r="L19" s="3">
        <v>16</v>
      </c>
      <c r="M19" s="26"/>
    </row>
    <row r="20" spans="2:13" ht="15.6" customHeight="1" x14ac:dyDescent="0.4">
      <c r="B20" s="7"/>
      <c r="C20" s="20"/>
      <c r="D20" s="176"/>
      <c r="E20" s="173"/>
      <c r="F20" s="23"/>
      <c r="G20" s="24"/>
      <c r="H20" s="25"/>
      <c r="I20" s="44"/>
      <c r="J20" s="174"/>
      <c r="L20" s="3">
        <v>17</v>
      </c>
      <c r="M20" s="26"/>
    </row>
    <row r="21" spans="2:13" ht="15.6" customHeight="1" x14ac:dyDescent="0.4">
      <c r="B21" s="27"/>
      <c r="C21" s="27"/>
      <c r="D21" s="27" t="s">
        <v>542</v>
      </c>
      <c r="E21" s="64">
        <v>156</v>
      </c>
      <c r="F21" s="131" t="s">
        <v>315</v>
      </c>
      <c r="G21" s="65"/>
      <c r="H21" s="31"/>
      <c r="I21" s="39"/>
      <c r="J21" s="52"/>
      <c r="L21" s="3">
        <v>18</v>
      </c>
      <c r="M21" s="26"/>
    </row>
    <row r="22" spans="2:13" s="58" customFormat="1" ht="15.6" customHeight="1" x14ac:dyDescent="0.4">
      <c r="B22" s="21"/>
      <c r="C22" s="20" t="s">
        <v>468</v>
      </c>
      <c r="D22" s="35"/>
      <c r="E22" s="173"/>
      <c r="F22" s="23"/>
      <c r="G22" s="24"/>
      <c r="H22" s="25"/>
      <c r="I22" s="44"/>
      <c r="J22" s="180"/>
      <c r="K22" s="1"/>
      <c r="L22" s="3">
        <v>19</v>
      </c>
      <c r="M22" s="26"/>
    </row>
    <row r="23" spans="2:13" s="58" customFormat="1" ht="15.6" customHeight="1" x14ac:dyDescent="0.4">
      <c r="B23" s="21"/>
      <c r="C23" s="27"/>
      <c r="D23" s="121" t="s">
        <v>543</v>
      </c>
      <c r="E23" s="64">
        <v>0.42</v>
      </c>
      <c r="F23" s="131" t="s">
        <v>315</v>
      </c>
      <c r="G23" s="65"/>
      <c r="H23" s="31"/>
      <c r="I23" s="39"/>
      <c r="J23" s="175"/>
      <c r="K23" s="1"/>
      <c r="L23" s="3">
        <v>20</v>
      </c>
      <c r="M23" s="26"/>
    </row>
    <row r="24" spans="2:13" s="58" customFormat="1" ht="15.6" customHeight="1" x14ac:dyDescent="0.4">
      <c r="B24" s="97"/>
      <c r="C24" s="20"/>
      <c r="D24" s="35"/>
      <c r="E24" s="173"/>
      <c r="F24" s="23"/>
      <c r="G24" s="24"/>
      <c r="H24" s="25"/>
      <c r="I24" s="85"/>
      <c r="J24" s="180"/>
      <c r="K24" s="1"/>
      <c r="L24" s="3">
        <v>21</v>
      </c>
      <c r="M24" s="26"/>
    </row>
    <row r="25" spans="2:13" s="58" customFormat="1" ht="15.6" customHeight="1" x14ac:dyDescent="0.4">
      <c r="B25" s="27"/>
      <c r="C25" s="27"/>
      <c r="D25" s="121" t="s">
        <v>469</v>
      </c>
      <c r="E25" s="64">
        <v>0.16</v>
      </c>
      <c r="F25" s="131" t="s">
        <v>315</v>
      </c>
      <c r="G25" s="65"/>
      <c r="H25" s="31"/>
      <c r="I25" s="39"/>
      <c r="J25" s="180"/>
      <c r="K25" s="1"/>
      <c r="L25" s="3">
        <v>22</v>
      </c>
      <c r="M25" s="26"/>
    </row>
    <row r="26" spans="2:13" s="58" customFormat="1" ht="15.6" customHeight="1" x14ac:dyDescent="0.4">
      <c r="B26" s="45"/>
      <c r="C26" s="35"/>
      <c r="D26" s="35"/>
      <c r="E26" s="171"/>
      <c r="F26" s="23"/>
      <c r="G26" s="35"/>
      <c r="H26" s="25"/>
      <c r="I26" s="44"/>
      <c r="J26" s="174"/>
      <c r="K26" s="1"/>
      <c r="L26" s="3">
        <v>23</v>
      </c>
      <c r="M26" s="26"/>
    </row>
    <row r="27" spans="2:13" s="58" customFormat="1" ht="15.6" customHeight="1" x14ac:dyDescent="0.4">
      <c r="B27" s="27"/>
      <c r="C27" s="63"/>
      <c r="D27" s="63" t="s">
        <v>470</v>
      </c>
      <c r="E27" s="172">
        <v>0.33</v>
      </c>
      <c r="F27" s="131" t="s">
        <v>315</v>
      </c>
      <c r="G27" s="65"/>
      <c r="H27" s="31"/>
      <c r="I27" s="39"/>
      <c r="J27" s="52"/>
      <c r="K27" s="1"/>
      <c r="L27" s="3">
        <v>24</v>
      </c>
      <c r="M27" s="26"/>
    </row>
    <row r="28" spans="2:13" ht="15.6" customHeight="1" x14ac:dyDescent="0.4">
      <c r="B28" s="20"/>
      <c r="C28" s="20"/>
      <c r="D28" s="35"/>
      <c r="E28" s="173"/>
      <c r="F28" s="23"/>
      <c r="G28" s="24"/>
      <c r="H28" s="25"/>
      <c r="I28" s="44"/>
      <c r="J28" s="55"/>
      <c r="L28" s="3">
        <v>25</v>
      </c>
      <c r="M28" s="26"/>
    </row>
    <row r="29" spans="2:13" s="58" customFormat="1" ht="15.6" customHeight="1" x14ac:dyDescent="0.4">
      <c r="B29" s="27"/>
      <c r="C29" s="27"/>
      <c r="D29" s="63" t="s">
        <v>471</v>
      </c>
      <c r="E29" s="64">
        <v>1.35</v>
      </c>
      <c r="F29" s="131" t="s">
        <v>315</v>
      </c>
      <c r="G29" s="65"/>
      <c r="H29" s="31"/>
      <c r="I29" s="39"/>
      <c r="J29" s="83"/>
      <c r="K29" s="1"/>
      <c r="L29" s="3">
        <v>26</v>
      </c>
      <c r="M29" s="26"/>
    </row>
    <row r="30" spans="2:13" s="58" customFormat="1" ht="15.6" customHeight="1" x14ac:dyDescent="0.4">
      <c r="B30" s="45"/>
      <c r="C30" s="79"/>
      <c r="D30" s="35"/>
      <c r="E30" s="173"/>
      <c r="F30" s="23"/>
      <c r="G30" s="24"/>
      <c r="H30" s="25"/>
      <c r="I30" s="53"/>
      <c r="J30" s="174"/>
      <c r="K30" s="1"/>
      <c r="L30" s="3">
        <v>27</v>
      </c>
      <c r="M30" s="26"/>
    </row>
    <row r="31" spans="2:13" s="58" customFormat="1" ht="15.6" customHeight="1" x14ac:dyDescent="0.4">
      <c r="B31" s="27"/>
      <c r="C31" s="38"/>
      <c r="D31" s="63" t="s">
        <v>472</v>
      </c>
      <c r="E31" s="64">
        <v>6.58</v>
      </c>
      <c r="F31" s="131" t="s">
        <v>315</v>
      </c>
      <c r="G31" s="65"/>
      <c r="H31" s="31"/>
      <c r="I31" s="51"/>
      <c r="J31" s="175"/>
      <c r="K31" s="1"/>
      <c r="L31" s="3">
        <v>28</v>
      </c>
      <c r="M31" s="26"/>
    </row>
    <row r="32" spans="2:13" s="58" customFormat="1" ht="15.6" customHeight="1" x14ac:dyDescent="0.4">
      <c r="B32" s="20"/>
      <c r="C32" s="79" t="s">
        <v>473</v>
      </c>
      <c r="D32" s="35"/>
      <c r="E32" s="173"/>
      <c r="F32" s="23"/>
      <c r="G32" s="24"/>
      <c r="H32" s="25"/>
      <c r="I32" s="54"/>
      <c r="J32" s="180"/>
      <c r="K32" s="1"/>
      <c r="L32" s="3">
        <v>29</v>
      </c>
      <c r="M32" s="26"/>
    </row>
    <row r="33" spans="2:13" s="58" customFormat="1" ht="15.6" customHeight="1" x14ac:dyDescent="0.4">
      <c r="B33" s="46"/>
      <c r="C33" s="38"/>
      <c r="D33" s="63" t="s">
        <v>474</v>
      </c>
      <c r="E33" s="64">
        <v>0.44</v>
      </c>
      <c r="F33" s="131" t="s">
        <v>315</v>
      </c>
      <c r="G33" s="65"/>
      <c r="H33" s="31"/>
      <c r="I33" s="187"/>
      <c r="J33" s="175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ht="24.75" customHeight="1" x14ac:dyDescent="0.4">
      <c r="B35" s="228" t="s">
        <v>550</v>
      </c>
      <c r="C35" s="8"/>
      <c r="D35" s="8"/>
      <c r="E35" s="9"/>
      <c r="F35" s="10"/>
      <c r="G35" s="8"/>
      <c r="H35" s="11"/>
      <c r="I35" s="12"/>
      <c r="J35" s="13"/>
      <c r="L35" s="3"/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5.6" customHeight="1" x14ac:dyDescent="0.4">
      <c r="B37" s="20"/>
      <c r="C37" s="35"/>
      <c r="D37" s="35"/>
      <c r="E37" s="173"/>
      <c r="F37" s="23"/>
      <c r="G37" s="178"/>
      <c r="H37" s="25"/>
      <c r="I37" s="42"/>
      <c r="J37" s="50"/>
      <c r="L37" s="3">
        <v>1</v>
      </c>
      <c r="M37" s="26"/>
    </row>
    <row r="38" spans="2:13" ht="15.6" customHeight="1" x14ac:dyDescent="0.4">
      <c r="B38" s="27"/>
      <c r="C38" s="63"/>
      <c r="D38" s="63" t="s">
        <v>544</v>
      </c>
      <c r="E38" s="64">
        <v>0.61</v>
      </c>
      <c r="F38" s="131" t="s">
        <v>315</v>
      </c>
      <c r="G38" s="178"/>
      <c r="H38" s="31"/>
      <c r="I38" s="39"/>
      <c r="J38" s="52"/>
      <c r="L38" s="3">
        <v>2</v>
      </c>
      <c r="M38" s="26"/>
    </row>
    <row r="39" spans="2:13" ht="15.6" customHeight="1" x14ac:dyDescent="0.4">
      <c r="B39" s="20"/>
      <c r="C39" s="20"/>
      <c r="D39" s="35"/>
      <c r="E39" s="173"/>
      <c r="F39" s="23"/>
      <c r="G39" s="24"/>
      <c r="H39" s="25"/>
      <c r="I39" s="47"/>
      <c r="J39" s="50"/>
      <c r="L39" s="3">
        <v>3</v>
      </c>
      <c r="M39" s="26"/>
    </row>
    <row r="40" spans="2:13" ht="15.6" customHeight="1" x14ac:dyDescent="0.4">
      <c r="B40" s="27"/>
      <c r="C40" s="27"/>
      <c r="D40" s="63" t="s">
        <v>475</v>
      </c>
      <c r="E40" s="64">
        <v>0.01</v>
      </c>
      <c r="F40" s="131" t="s">
        <v>315</v>
      </c>
      <c r="G40" s="65"/>
      <c r="H40" s="31"/>
      <c r="I40" s="39"/>
      <c r="J40" s="52"/>
      <c r="L40" s="3">
        <v>4</v>
      </c>
      <c r="M40" s="26"/>
    </row>
    <row r="41" spans="2:13" ht="15.6" customHeight="1" x14ac:dyDescent="0.4">
      <c r="B41" s="97"/>
      <c r="C41" s="79"/>
      <c r="D41" s="35"/>
      <c r="E41" s="173"/>
      <c r="F41" s="23"/>
      <c r="G41" s="24"/>
      <c r="H41" s="25"/>
      <c r="I41" s="47"/>
      <c r="J41" s="174"/>
      <c r="L41" s="3">
        <v>5</v>
      </c>
      <c r="M41" s="26"/>
    </row>
    <row r="42" spans="2:13" s="58" customFormat="1" ht="15.6" customHeight="1" x14ac:dyDescent="0.4">
      <c r="B42" s="128"/>
      <c r="C42" s="38"/>
      <c r="D42" s="63" t="s">
        <v>545</v>
      </c>
      <c r="E42" s="64">
        <v>0.06</v>
      </c>
      <c r="F42" s="131" t="s">
        <v>315</v>
      </c>
      <c r="G42" s="65"/>
      <c r="H42" s="31"/>
      <c r="I42" s="84"/>
      <c r="J42" s="184"/>
      <c r="K42" s="1"/>
      <c r="L42" s="3">
        <v>6</v>
      </c>
      <c r="M42" s="26"/>
    </row>
    <row r="43" spans="2:13" ht="15.6" customHeight="1" x14ac:dyDescent="0.4">
      <c r="B43" s="97"/>
      <c r="C43" s="20"/>
      <c r="D43" s="35"/>
      <c r="E43" s="173"/>
      <c r="F43" s="23"/>
      <c r="G43" s="66"/>
      <c r="H43" s="25"/>
      <c r="I43" s="47"/>
      <c r="J43" s="174"/>
      <c r="L43" s="3">
        <v>7</v>
      </c>
      <c r="M43" s="26"/>
    </row>
    <row r="44" spans="2:13" s="58" customFormat="1" ht="15.6" customHeight="1" x14ac:dyDescent="0.4">
      <c r="B44" s="128"/>
      <c r="C44" s="27"/>
      <c r="D44" s="63" t="s">
        <v>476</v>
      </c>
      <c r="E44" s="64">
        <v>23.2</v>
      </c>
      <c r="F44" s="131" t="s">
        <v>315</v>
      </c>
      <c r="G44" s="65"/>
      <c r="H44" s="31"/>
      <c r="I44" s="39"/>
      <c r="J44" s="175"/>
      <c r="K44" s="1"/>
      <c r="L44" s="3">
        <v>8</v>
      </c>
      <c r="M44" s="26"/>
    </row>
    <row r="45" spans="2:13" s="58" customFormat="1" ht="15.6" customHeight="1" x14ac:dyDescent="0.4">
      <c r="B45" s="214"/>
      <c r="C45" s="20"/>
      <c r="D45" s="176"/>
      <c r="E45" s="173"/>
      <c r="F45" s="23"/>
      <c r="G45" s="178"/>
      <c r="H45" s="25"/>
      <c r="I45" s="44"/>
      <c r="J45" s="180"/>
      <c r="K45" s="1"/>
      <c r="L45" s="3">
        <v>9</v>
      </c>
      <c r="M45" s="26"/>
    </row>
    <row r="46" spans="2:13" s="58" customFormat="1" ht="15.6" customHeight="1" x14ac:dyDescent="0.4">
      <c r="B46" s="214"/>
      <c r="C46" s="27"/>
      <c r="D46" s="27" t="s">
        <v>546</v>
      </c>
      <c r="E46" s="64">
        <v>1.33</v>
      </c>
      <c r="F46" s="131" t="s">
        <v>315</v>
      </c>
      <c r="G46" s="65"/>
      <c r="H46" s="31"/>
      <c r="I46" s="44"/>
      <c r="J46" s="180"/>
      <c r="K46" s="1"/>
      <c r="L46" s="3">
        <v>10</v>
      </c>
      <c r="M46" s="26"/>
    </row>
    <row r="47" spans="2:13" ht="15.6" customHeight="1" x14ac:dyDescent="0.4">
      <c r="B47" s="97"/>
      <c r="C47" s="20"/>
      <c r="D47" s="35"/>
      <c r="E47" s="173"/>
      <c r="F47" s="23"/>
      <c r="G47" s="178"/>
      <c r="H47" s="25"/>
      <c r="I47" s="47"/>
      <c r="J47" s="174"/>
      <c r="L47" s="3">
        <v>11</v>
      </c>
      <c r="M47" s="26"/>
    </row>
    <row r="48" spans="2:13" s="58" customFormat="1" ht="15.6" customHeight="1" x14ac:dyDescent="0.4">
      <c r="B48" s="128"/>
      <c r="C48" s="46"/>
      <c r="D48" s="63" t="s">
        <v>477</v>
      </c>
      <c r="E48" s="64">
        <v>4.13</v>
      </c>
      <c r="F48" s="131" t="s">
        <v>315</v>
      </c>
      <c r="G48" s="65"/>
      <c r="H48" s="31"/>
      <c r="I48" s="39"/>
      <c r="J48" s="175"/>
      <c r="K48" s="1"/>
      <c r="L48" s="3">
        <v>12</v>
      </c>
      <c r="M48" s="26"/>
    </row>
    <row r="49" spans="2:13" s="58" customFormat="1" ht="15.6" customHeight="1" x14ac:dyDescent="0.4">
      <c r="B49" s="97"/>
      <c r="C49" s="20" t="s">
        <v>478</v>
      </c>
      <c r="D49" s="35"/>
      <c r="E49" s="173"/>
      <c r="F49" s="23"/>
      <c r="G49" s="24"/>
      <c r="H49" s="25"/>
      <c r="I49" s="54"/>
      <c r="J49" s="174"/>
      <c r="K49" s="1"/>
      <c r="L49" s="3">
        <v>13</v>
      </c>
      <c r="M49" s="26"/>
    </row>
    <row r="50" spans="2:13" s="58" customFormat="1" ht="15.6" customHeight="1" x14ac:dyDescent="0.4">
      <c r="B50" s="27"/>
      <c r="C50" s="27"/>
      <c r="D50" s="121" t="s">
        <v>478</v>
      </c>
      <c r="E50" s="64">
        <f>0.23+3.89</f>
        <v>4.12</v>
      </c>
      <c r="F50" s="131" t="s">
        <v>315</v>
      </c>
      <c r="G50" s="65"/>
      <c r="H50" s="31"/>
      <c r="I50" s="39"/>
      <c r="J50" s="175"/>
      <c r="K50" s="1"/>
      <c r="L50" s="3">
        <v>14</v>
      </c>
      <c r="M50" s="26"/>
    </row>
    <row r="51" spans="2:13" ht="15.6" customHeight="1" x14ac:dyDescent="0.4">
      <c r="B51" s="20"/>
      <c r="C51" s="20"/>
      <c r="D51" s="35"/>
      <c r="E51" s="171"/>
      <c r="F51" s="23"/>
      <c r="G51" s="24"/>
      <c r="H51" s="25"/>
      <c r="I51" s="44"/>
      <c r="J51" s="174"/>
      <c r="L51" s="3">
        <v>15</v>
      </c>
      <c r="M51" s="26"/>
    </row>
    <row r="52" spans="2:13" ht="15.6" customHeight="1" x14ac:dyDescent="0.4">
      <c r="B52" s="27"/>
      <c r="C52" s="46" t="s">
        <v>66</v>
      </c>
      <c r="D52" s="63"/>
      <c r="E52" s="172"/>
      <c r="F52" s="131"/>
      <c r="G52" s="65"/>
      <c r="H52" s="31"/>
      <c r="I52" s="39"/>
      <c r="J52" s="175"/>
      <c r="L52" s="3">
        <v>16</v>
      </c>
      <c r="M52" s="26"/>
    </row>
    <row r="53" spans="2:13" ht="15.6" customHeight="1" x14ac:dyDescent="0.4">
      <c r="B53" s="7"/>
      <c r="C53" s="20"/>
      <c r="D53" s="35"/>
      <c r="E53" s="173"/>
      <c r="F53" s="23"/>
      <c r="G53" s="66"/>
      <c r="H53" s="25"/>
      <c r="I53" s="49"/>
      <c r="J53" s="90"/>
      <c r="L53" s="3">
        <v>17</v>
      </c>
      <c r="M53" s="26"/>
    </row>
    <row r="54" spans="2:13" ht="15.6" customHeight="1" x14ac:dyDescent="0.4">
      <c r="B54" s="27"/>
      <c r="C54" s="27"/>
      <c r="D54" s="63"/>
      <c r="E54" s="64"/>
      <c r="F54" s="131"/>
      <c r="G54" s="65"/>
      <c r="H54" s="31"/>
      <c r="I54" s="84"/>
      <c r="J54" s="184"/>
      <c r="L54" s="3">
        <v>18</v>
      </c>
      <c r="M54" s="26"/>
    </row>
    <row r="55" spans="2:13" ht="15.6" customHeight="1" x14ac:dyDescent="0.4">
      <c r="B55" s="20" t="s">
        <v>464</v>
      </c>
      <c r="C55" s="20"/>
      <c r="D55" s="35"/>
      <c r="E55" s="173"/>
      <c r="F55" s="23"/>
      <c r="G55" s="178"/>
      <c r="H55" s="25"/>
      <c r="I55" s="153"/>
      <c r="J55" s="183"/>
      <c r="L55" s="3">
        <v>19</v>
      </c>
      <c r="M55" s="26"/>
    </row>
    <row r="56" spans="2:13" ht="15.6" customHeight="1" x14ac:dyDescent="0.4">
      <c r="B56" s="27" t="s">
        <v>547</v>
      </c>
      <c r="C56" s="27"/>
      <c r="D56" s="63"/>
      <c r="E56" s="64"/>
      <c r="F56" s="131"/>
      <c r="G56" s="65"/>
      <c r="H56" s="31"/>
      <c r="I56" s="84"/>
      <c r="J56" s="184"/>
      <c r="L56" s="3">
        <v>20</v>
      </c>
      <c r="M56" s="26"/>
    </row>
    <row r="57" spans="2:13" s="58" customFormat="1" ht="15.6" customHeight="1" x14ac:dyDescent="0.4">
      <c r="B57" s="20"/>
      <c r="C57" s="20"/>
      <c r="D57" s="35"/>
      <c r="E57" s="173"/>
      <c r="F57" s="23"/>
      <c r="G57" s="178"/>
      <c r="H57" s="25"/>
      <c r="I57" s="44"/>
      <c r="J57" s="180"/>
      <c r="K57" s="1"/>
      <c r="L57" s="3">
        <v>21</v>
      </c>
      <c r="M57" s="26"/>
    </row>
    <row r="58" spans="2:13" s="58" customFormat="1" ht="15.6" customHeight="1" x14ac:dyDescent="0.4">
      <c r="B58" s="27"/>
      <c r="C58" s="63" t="s">
        <v>479</v>
      </c>
      <c r="D58" s="63" t="s">
        <v>479</v>
      </c>
      <c r="E58" s="64">
        <v>3.57</v>
      </c>
      <c r="F58" s="131" t="s">
        <v>548</v>
      </c>
      <c r="G58" s="65"/>
      <c r="H58" s="31"/>
      <c r="I58" s="39"/>
      <c r="J58" s="175"/>
      <c r="K58" s="1"/>
      <c r="L58" s="3">
        <v>22</v>
      </c>
      <c r="M58" s="26"/>
    </row>
    <row r="59" spans="2:13" s="58" customFormat="1" ht="15.6" customHeight="1" x14ac:dyDescent="0.15">
      <c r="B59" s="7"/>
      <c r="C59" s="20"/>
      <c r="D59" s="35"/>
      <c r="E59" s="230"/>
      <c r="F59" s="231"/>
      <c r="G59" s="67"/>
      <c r="H59" s="33"/>
      <c r="I59" s="85"/>
      <c r="J59" s="180"/>
      <c r="K59" s="1"/>
      <c r="L59" s="3">
        <v>23</v>
      </c>
      <c r="M59" s="26"/>
    </row>
    <row r="60" spans="2:13" s="58" customFormat="1" ht="15.6" customHeight="1" x14ac:dyDescent="0.4">
      <c r="B60" s="27"/>
      <c r="C60" s="46" t="s">
        <v>66</v>
      </c>
      <c r="D60" s="38"/>
      <c r="E60" s="64"/>
      <c r="F60" s="131"/>
      <c r="G60" s="65"/>
      <c r="H60" s="31"/>
      <c r="I60" s="39"/>
      <c r="J60" s="180"/>
      <c r="K60" s="1"/>
      <c r="L60" s="3">
        <v>24</v>
      </c>
      <c r="M60" s="26"/>
    </row>
    <row r="61" spans="2:13" s="58" customFormat="1" ht="15.6" customHeight="1" x14ac:dyDescent="0.4">
      <c r="B61" s="45"/>
      <c r="C61" s="20"/>
      <c r="D61" s="176"/>
      <c r="E61" s="173"/>
      <c r="F61" s="23"/>
      <c r="G61" s="24"/>
      <c r="H61" s="25"/>
      <c r="I61" s="44"/>
      <c r="J61" s="174"/>
      <c r="K61" s="1"/>
      <c r="L61" s="3">
        <v>25</v>
      </c>
      <c r="M61" s="26"/>
    </row>
    <row r="62" spans="2:13" s="58" customFormat="1" ht="15.6" customHeight="1" x14ac:dyDescent="0.4">
      <c r="B62" s="27"/>
      <c r="C62" s="27"/>
      <c r="D62" s="27"/>
      <c r="E62" s="64"/>
      <c r="F62" s="131"/>
      <c r="G62" s="65"/>
      <c r="H62" s="31"/>
      <c r="I62" s="39"/>
      <c r="J62" s="52"/>
      <c r="K62" s="1"/>
      <c r="L62" s="3">
        <v>26</v>
      </c>
      <c r="M62" s="26"/>
    </row>
    <row r="63" spans="2:13" ht="15.6" customHeight="1" x14ac:dyDescent="0.4">
      <c r="B63" s="20"/>
      <c r="C63" s="20"/>
      <c r="D63" s="176"/>
      <c r="E63" s="173"/>
      <c r="F63" s="23"/>
      <c r="G63" s="67"/>
      <c r="H63" s="25"/>
      <c r="I63" s="44"/>
      <c r="J63" s="55"/>
      <c r="L63" s="3">
        <v>27</v>
      </c>
      <c r="M63" s="26"/>
    </row>
    <row r="64" spans="2:13" s="58" customFormat="1" ht="15.6" customHeight="1" x14ac:dyDescent="0.4">
      <c r="B64" s="27"/>
      <c r="C64" s="27"/>
      <c r="D64" s="27"/>
      <c r="E64" s="64"/>
      <c r="F64" s="131"/>
      <c r="G64" s="65"/>
      <c r="H64" s="31"/>
      <c r="I64" s="39"/>
      <c r="J64" s="83"/>
      <c r="K64" s="1"/>
      <c r="L64" s="3">
        <v>28</v>
      </c>
      <c r="M64" s="26"/>
    </row>
    <row r="65" spans="2:13" s="58" customFormat="1" ht="15.6" customHeight="1" x14ac:dyDescent="0.4">
      <c r="B65" s="45"/>
      <c r="C65" s="20"/>
      <c r="D65" s="176"/>
      <c r="E65" s="173"/>
      <c r="F65" s="23"/>
      <c r="G65" s="24"/>
      <c r="H65" s="25"/>
      <c r="I65" s="53"/>
      <c r="J65" s="174"/>
      <c r="K65" s="1"/>
      <c r="L65" s="3">
        <v>29</v>
      </c>
      <c r="M65" s="26"/>
    </row>
    <row r="66" spans="2:13" s="58" customFormat="1" ht="15.6" customHeight="1" x14ac:dyDescent="0.4">
      <c r="B66" s="27"/>
      <c r="C66" s="27"/>
      <c r="D66" s="27"/>
      <c r="E66" s="64"/>
      <c r="F66" s="131"/>
      <c r="G66" s="65"/>
      <c r="H66" s="31"/>
      <c r="I66" s="51"/>
      <c r="J66" s="175"/>
      <c r="K66" s="1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ht="24.75" customHeight="1" x14ac:dyDescent="0.4">
      <c r="B68" s="228" t="s">
        <v>550</v>
      </c>
      <c r="C68" s="8"/>
      <c r="D68" s="8"/>
      <c r="E68" s="9"/>
      <c r="F68" s="10"/>
      <c r="G68" s="8"/>
      <c r="H68" s="11"/>
      <c r="I68" s="12"/>
      <c r="J68" s="13"/>
      <c r="L68" s="3"/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5.6" customHeight="1" x14ac:dyDescent="0.4">
      <c r="B70" s="20" t="s">
        <v>480</v>
      </c>
      <c r="C70" s="20"/>
      <c r="D70" s="35"/>
      <c r="E70" s="173"/>
      <c r="F70" s="23"/>
      <c r="G70" s="35"/>
      <c r="H70" s="25"/>
      <c r="I70" s="47"/>
      <c r="J70" s="174"/>
      <c r="L70" s="3">
        <v>1</v>
      </c>
      <c r="M70" s="26"/>
    </row>
    <row r="71" spans="2:13" ht="15.6" customHeight="1" x14ac:dyDescent="0.4">
      <c r="B71" s="27" t="s">
        <v>549</v>
      </c>
      <c r="C71" s="27"/>
      <c r="D71" s="63"/>
      <c r="E71" s="64"/>
      <c r="F71" s="131"/>
      <c r="G71" s="65"/>
      <c r="H71" s="31"/>
      <c r="I71" s="39"/>
      <c r="J71" s="175"/>
      <c r="L71" s="3">
        <v>2</v>
      </c>
      <c r="M71" s="26"/>
    </row>
    <row r="72" spans="2:13" ht="15.6" customHeight="1" x14ac:dyDescent="0.4">
      <c r="B72" s="7"/>
      <c r="C72" s="20" t="s">
        <v>468</v>
      </c>
      <c r="D72" s="35"/>
      <c r="E72" s="173"/>
      <c r="F72" s="23"/>
      <c r="G72" s="35"/>
      <c r="H72" s="25"/>
      <c r="I72" s="47" t="s">
        <v>700</v>
      </c>
      <c r="J72" s="174"/>
      <c r="L72" s="3">
        <v>3</v>
      </c>
      <c r="M72" s="26"/>
    </row>
    <row r="73" spans="2:13" ht="15.6" customHeight="1" x14ac:dyDescent="0.4">
      <c r="B73" s="27"/>
      <c r="C73" s="27"/>
      <c r="D73" s="63"/>
      <c r="E73" s="64">
        <v>10</v>
      </c>
      <c r="F73" s="131" t="s">
        <v>315</v>
      </c>
      <c r="G73" s="65"/>
      <c r="H73" s="31"/>
      <c r="I73" s="39"/>
      <c r="J73" s="175"/>
      <c r="L73" s="3">
        <v>4</v>
      </c>
      <c r="M73" s="26"/>
    </row>
    <row r="74" spans="2:13" ht="15.6" customHeight="1" x14ac:dyDescent="0.15">
      <c r="B74" s="7"/>
      <c r="C74" s="79" t="s">
        <v>473</v>
      </c>
      <c r="D74" s="35" t="s">
        <v>701</v>
      </c>
      <c r="E74" s="230"/>
      <c r="F74" s="23"/>
      <c r="G74" s="24"/>
      <c r="H74" s="25"/>
      <c r="I74" s="34" t="s">
        <v>702</v>
      </c>
      <c r="J74" s="50"/>
      <c r="L74" s="3">
        <v>5</v>
      </c>
      <c r="M74" s="26"/>
    </row>
    <row r="75" spans="2:13" s="58" customFormat="1" ht="15.6" customHeight="1" x14ac:dyDescent="0.4">
      <c r="B75" s="27"/>
      <c r="C75" s="38"/>
      <c r="D75" s="38"/>
      <c r="E75" s="64">
        <v>1000</v>
      </c>
      <c r="F75" s="131" t="s">
        <v>703</v>
      </c>
      <c r="G75" s="65"/>
      <c r="H75" s="31"/>
      <c r="I75" s="39" t="s">
        <v>119</v>
      </c>
      <c r="J75" s="52"/>
      <c r="K75" s="1"/>
      <c r="L75" s="3">
        <v>6</v>
      </c>
      <c r="M75" s="26"/>
    </row>
    <row r="76" spans="2:13" ht="15.6" customHeight="1" x14ac:dyDescent="0.15">
      <c r="B76" s="20"/>
      <c r="C76" s="79" t="s">
        <v>473</v>
      </c>
      <c r="D76" s="35" t="s">
        <v>414</v>
      </c>
      <c r="E76" s="230"/>
      <c r="F76" s="23"/>
      <c r="G76" s="24"/>
      <c r="H76" s="25"/>
      <c r="I76" s="47" t="s">
        <v>121</v>
      </c>
      <c r="J76" s="174"/>
      <c r="L76" s="3">
        <v>7</v>
      </c>
      <c r="M76" s="26"/>
    </row>
    <row r="77" spans="2:13" s="58" customFormat="1" ht="15.6" customHeight="1" x14ac:dyDescent="0.4">
      <c r="B77" s="27"/>
      <c r="C77" s="38"/>
      <c r="D77" s="38"/>
      <c r="E77" s="64">
        <v>2006</v>
      </c>
      <c r="F77" s="131" t="s">
        <v>703</v>
      </c>
      <c r="G77" s="65"/>
      <c r="H77" s="31"/>
      <c r="I77" s="84"/>
      <c r="J77" s="184"/>
      <c r="K77" s="1"/>
      <c r="L77" s="3">
        <v>8</v>
      </c>
      <c r="M77" s="26"/>
    </row>
    <row r="78" spans="2:13" s="58" customFormat="1" ht="15.6" customHeight="1" x14ac:dyDescent="0.15">
      <c r="B78" s="20"/>
      <c r="C78" s="79" t="s">
        <v>478</v>
      </c>
      <c r="D78" s="35"/>
      <c r="E78" s="230"/>
      <c r="F78" s="23"/>
      <c r="G78" s="24"/>
      <c r="H78" s="25"/>
      <c r="I78" s="47"/>
      <c r="J78" s="174"/>
      <c r="K78" s="1"/>
      <c r="L78" s="3">
        <v>9</v>
      </c>
      <c r="M78" s="26"/>
    </row>
    <row r="79" spans="2:13" s="58" customFormat="1" ht="15.6" customHeight="1" x14ac:dyDescent="0.4">
      <c r="B79" s="27"/>
      <c r="C79" s="38"/>
      <c r="D79" s="38"/>
      <c r="E79" s="64">
        <v>15</v>
      </c>
      <c r="F79" s="131" t="s">
        <v>315</v>
      </c>
      <c r="G79" s="65"/>
      <c r="H79" s="31"/>
      <c r="I79" s="39"/>
      <c r="J79" s="175"/>
      <c r="K79" s="1"/>
      <c r="L79" s="3">
        <v>10</v>
      </c>
      <c r="M79" s="26"/>
    </row>
    <row r="80" spans="2:13" ht="15.6" customHeight="1" x14ac:dyDescent="0.15">
      <c r="B80" s="20"/>
      <c r="C80" s="20" t="s">
        <v>704</v>
      </c>
      <c r="D80" s="35"/>
      <c r="E80" s="173"/>
      <c r="F80" s="23"/>
      <c r="G80" s="229"/>
      <c r="H80" s="25"/>
      <c r="I80" s="44"/>
      <c r="J80" s="180"/>
      <c r="L80" s="3">
        <v>11</v>
      </c>
      <c r="M80" s="26"/>
    </row>
    <row r="81" spans="2:13" s="58" customFormat="1" ht="15.6" customHeight="1" x14ac:dyDescent="0.4">
      <c r="B81" s="27"/>
      <c r="C81" s="69"/>
      <c r="D81" s="63"/>
      <c r="E81" s="64">
        <f>345+201+189+4+6</f>
        <v>745</v>
      </c>
      <c r="F81" s="131" t="s">
        <v>703</v>
      </c>
      <c r="G81" s="65"/>
      <c r="H81" s="31"/>
      <c r="I81" s="44"/>
      <c r="J81" s="180"/>
      <c r="K81" s="1"/>
      <c r="L81" s="3">
        <v>12</v>
      </c>
      <c r="M81" s="26"/>
    </row>
    <row r="82" spans="2:13" s="58" customFormat="1" ht="15.6" customHeight="1" x14ac:dyDescent="0.15">
      <c r="B82" s="20"/>
      <c r="C82" s="20"/>
      <c r="D82" s="35"/>
      <c r="E82" s="230"/>
      <c r="F82" s="231"/>
      <c r="G82" s="67"/>
      <c r="H82" s="25"/>
      <c r="I82" s="47"/>
      <c r="J82" s="174"/>
      <c r="K82" s="1"/>
      <c r="L82" s="3">
        <v>13</v>
      </c>
      <c r="M82" s="26"/>
    </row>
    <row r="83" spans="2:13" s="58" customFormat="1" ht="15.6" customHeight="1" x14ac:dyDescent="0.4">
      <c r="B83" s="27"/>
      <c r="C83" s="46" t="s">
        <v>66</v>
      </c>
      <c r="D83" s="38"/>
      <c r="E83" s="64"/>
      <c r="F83" s="131"/>
      <c r="G83" s="65"/>
      <c r="H83" s="31"/>
      <c r="I83" s="39"/>
      <c r="J83" s="175"/>
      <c r="K83" s="1"/>
      <c r="L83" s="3">
        <v>14</v>
      </c>
      <c r="M83" s="26"/>
    </row>
    <row r="84" spans="2:13" ht="15.6" customHeight="1" x14ac:dyDescent="0.15">
      <c r="B84" s="7"/>
      <c r="C84" s="20"/>
      <c r="D84" s="35"/>
      <c r="E84" s="230"/>
      <c r="F84" s="231"/>
      <c r="G84" s="229"/>
      <c r="H84" s="25"/>
      <c r="I84" s="44"/>
      <c r="J84" s="174"/>
      <c r="L84" s="3">
        <v>15</v>
      </c>
      <c r="M84" s="26"/>
    </row>
    <row r="85" spans="2:13" ht="15.6" customHeight="1" x14ac:dyDescent="0.4">
      <c r="B85" s="27"/>
      <c r="C85" s="27"/>
      <c r="D85" s="63"/>
      <c r="E85" s="64"/>
      <c r="F85" s="131"/>
      <c r="G85" s="65"/>
      <c r="H85" s="31"/>
      <c r="I85" s="39"/>
      <c r="J85" s="175"/>
      <c r="L85" s="3">
        <v>16</v>
      </c>
      <c r="M85" s="26"/>
    </row>
    <row r="86" spans="2:13" ht="15.6" customHeight="1" x14ac:dyDescent="0.15">
      <c r="B86" s="20" t="s">
        <v>480</v>
      </c>
      <c r="C86" s="35"/>
      <c r="D86" s="35"/>
      <c r="E86" s="230"/>
      <c r="F86" s="231"/>
      <c r="G86" s="67"/>
      <c r="H86" s="25"/>
      <c r="I86" s="49"/>
      <c r="J86" s="90"/>
      <c r="L86" s="3">
        <v>17</v>
      </c>
      <c r="M86" s="26"/>
    </row>
    <row r="87" spans="2:13" ht="15.6" customHeight="1" x14ac:dyDescent="0.4">
      <c r="B87" s="27" t="s">
        <v>554</v>
      </c>
      <c r="C87" s="38"/>
      <c r="D87" s="38"/>
      <c r="E87" s="64"/>
      <c r="F87" s="131"/>
      <c r="G87" s="65"/>
      <c r="H87" s="31"/>
      <c r="I87" s="84"/>
      <c r="J87" s="184"/>
      <c r="L87" s="3">
        <v>18</v>
      </c>
      <c r="M87" s="26"/>
    </row>
    <row r="88" spans="2:13" ht="15.6" customHeight="1" x14ac:dyDescent="0.15">
      <c r="B88" s="7"/>
      <c r="C88" s="35" t="s">
        <v>555</v>
      </c>
      <c r="D88" s="35" t="s">
        <v>557</v>
      </c>
      <c r="E88" s="230"/>
      <c r="F88" s="231"/>
      <c r="G88" s="67"/>
      <c r="H88" s="25"/>
      <c r="I88" s="153"/>
      <c r="J88" s="183"/>
      <c r="L88" s="3">
        <v>19</v>
      </c>
      <c r="M88" s="26"/>
    </row>
    <row r="89" spans="2:13" ht="15.6" customHeight="1" x14ac:dyDescent="0.4">
      <c r="B89" s="27"/>
      <c r="C89" s="38"/>
      <c r="D89" s="38" t="s">
        <v>556</v>
      </c>
      <c r="E89" s="64">
        <v>1</v>
      </c>
      <c r="F89" s="131" t="s">
        <v>70</v>
      </c>
      <c r="G89" s="65"/>
      <c r="H89" s="31"/>
      <c r="I89" s="84"/>
      <c r="J89" s="184"/>
      <c r="L89" s="3">
        <v>20</v>
      </c>
      <c r="M89" s="26"/>
    </row>
    <row r="90" spans="2:13" s="58" customFormat="1" ht="15.6" customHeight="1" x14ac:dyDescent="0.15">
      <c r="B90" s="20"/>
      <c r="C90" s="20" t="s">
        <v>558</v>
      </c>
      <c r="D90" s="35"/>
      <c r="E90" s="230"/>
      <c r="F90" s="231"/>
      <c r="G90" s="67"/>
      <c r="H90" s="25"/>
      <c r="I90" s="85"/>
      <c r="J90" s="180"/>
      <c r="K90" s="1"/>
      <c r="L90" s="3">
        <v>21</v>
      </c>
      <c r="M90" s="26"/>
    </row>
    <row r="91" spans="2:13" s="58" customFormat="1" ht="15.6" customHeight="1" x14ac:dyDescent="0.4">
      <c r="B91" s="27"/>
      <c r="C91" s="27"/>
      <c r="D91" s="63"/>
      <c r="E91" s="64">
        <v>1</v>
      </c>
      <c r="F91" s="131" t="s">
        <v>70</v>
      </c>
      <c r="G91" s="65"/>
      <c r="H91" s="31"/>
      <c r="I91" s="39"/>
      <c r="J91" s="180"/>
      <c r="K91" s="1"/>
      <c r="L91" s="3">
        <v>22</v>
      </c>
      <c r="M91" s="26"/>
    </row>
    <row r="92" spans="2:13" s="58" customFormat="1" ht="15.6" customHeight="1" x14ac:dyDescent="0.4">
      <c r="B92" s="45"/>
      <c r="C92" s="20"/>
      <c r="D92" s="176"/>
      <c r="E92" s="173"/>
      <c r="F92" s="23"/>
      <c r="G92" s="67"/>
      <c r="H92" s="25"/>
      <c r="I92" s="44"/>
      <c r="J92" s="174"/>
      <c r="K92" s="1"/>
      <c r="L92" s="3">
        <v>23</v>
      </c>
      <c r="M92" s="26"/>
    </row>
    <row r="93" spans="2:13" s="58" customFormat="1" ht="15.6" customHeight="1" x14ac:dyDescent="0.4">
      <c r="B93" s="27"/>
      <c r="C93" s="46" t="s">
        <v>66</v>
      </c>
      <c r="D93" s="27"/>
      <c r="E93" s="64"/>
      <c r="F93" s="131"/>
      <c r="G93" s="65"/>
      <c r="H93" s="31"/>
      <c r="I93" s="39"/>
      <c r="J93" s="52"/>
      <c r="K93" s="1"/>
      <c r="L93" s="3">
        <v>24</v>
      </c>
      <c r="M93" s="26"/>
    </row>
    <row r="94" spans="2:13" ht="15.6" customHeight="1" x14ac:dyDescent="0.15">
      <c r="B94" s="20"/>
      <c r="C94" s="35"/>
      <c r="D94" s="35"/>
      <c r="E94" s="230"/>
      <c r="F94" s="231"/>
      <c r="G94" s="67"/>
      <c r="H94" s="25"/>
      <c r="I94" s="44"/>
      <c r="J94" s="55"/>
      <c r="L94" s="3">
        <v>25</v>
      </c>
      <c r="M94" s="26"/>
    </row>
    <row r="95" spans="2:13" s="58" customFormat="1" ht="15.6" customHeight="1" x14ac:dyDescent="0.4">
      <c r="B95" s="27"/>
      <c r="C95" s="38"/>
      <c r="D95" s="38"/>
      <c r="E95" s="64"/>
      <c r="F95" s="131"/>
      <c r="G95" s="65"/>
      <c r="H95" s="31"/>
      <c r="I95" s="39"/>
      <c r="J95" s="83"/>
      <c r="K95" s="1"/>
      <c r="L95" s="3">
        <v>26</v>
      </c>
      <c r="M95" s="26"/>
    </row>
    <row r="96" spans="2:13" s="58" customFormat="1" ht="15.6" customHeight="1" x14ac:dyDescent="0.15">
      <c r="B96" s="7" t="s">
        <v>699</v>
      </c>
      <c r="C96" s="20"/>
      <c r="D96" s="35"/>
      <c r="E96" s="230"/>
      <c r="F96" s="231"/>
      <c r="G96" s="67"/>
      <c r="H96" s="25"/>
      <c r="I96" s="53"/>
      <c r="J96" s="174"/>
      <c r="K96" s="1"/>
      <c r="L96" s="3">
        <v>27</v>
      </c>
      <c r="M96" s="26"/>
    </row>
    <row r="97" spans="2:13" s="58" customFormat="1" ht="15.6" customHeight="1" x14ac:dyDescent="0.4">
      <c r="B97" s="27" t="s">
        <v>708</v>
      </c>
      <c r="C97" s="27"/>
      <c r="D97" s="63"/>
      <c r="E97" s="64"/>
      <c r="F97" s="131"/>
      <c r="G97" s="65"/>
      <c r="H97" s="31"/>
      <c r="I97" s="51"/>
      <c r="J97" s="175"/>
      <c r="K97" s="1"/>
      <c r="L97" s="3">
        <v>28</v>
      </c>
      <c r="M97" s="26"/>
    </row>
    <row r="98" spans="2:13" s="58" customFormat="1" ht="15.6" customHeight="1" x14ac:dyDescent="0.15">
      <c r="B98" s="20"/>
      <c r="C98" s="79"/>
      <c r="D98" s="35" t="s">
        <v>707</v>
      </c>
      <c r="E98" s="230"/>
      <c r="F98" s="231"/>
      <c r="G98" s="24"/>
      <c r="H98" s="25"/>
      <c r="I98" s="220"/>
      <c r="J98" s="174"/>
      <c r="K98" s="1"/>
      <c r="L98" s="3">
        <v>29</v>
      </c>
      <c r="M98" s="26"/>
    </row>
    <row r="99" spans="2:13" s="58" customFormat="1" ht="15.6" customHeight="1" x14ac:dyDescent="0.4">
      <c r="B99" s="27"/>
      <c r="C99" s="38" t="s">
        <v>709</v>
      </c>
      <c r="D99" s="38" t="s">
        <v>710</v>
      </c>
      <c r="E99" s="64">
        <v>30</v>
      </c>
      <c r="F99" s="131" t="s">
        <v>711</v>
      </c>
      <c r="G99" s="65"/>
      <c r="H99" s="31"/>
      <c r="I99" s="187"/>
      <c r="J99" s="175"/>
      <c r="K99" s="1"/>
      <c r="L99" s="3">
        <v>30</v>
      </c>
      <c r="M99" s="26"/>
    </row>
    <row r="100" spans="2:13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3" ht="24.75" customHeight="1" x14ac:dyDescent="0.4">
      <c r="B101" s="228" t="s">
        <v>550</v>
      </c>
      <c r="C101" s="8"/>
      <c r="D101" s="8"/>
      <c r="E101" s="9"/>
      <c r="F101" s="10"/>
      <c r="G101" s="8"/>
      <c r="H101" s="11"/>
      <c r="I101" s="12"/>
      <c r="J101" s="13"/>
      <c r="L101" s="3"/>
      <c r="M101" s="26"/>
    </row>
    <row r="102" spans="2:13" s="3" customFormat="1" ht="24" customHeight="1" x14ac:dyDescent="0.4">
      <c r="B102" s="14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3" ht="15.6" customHeight="1" x14ac:dyDescent="0.15">
      <c r="B103" s="20"/>
      <c r="C103" s="35"/>
      <c r="D103" s="176" t="s">
        <v>707</v>
      </c>
      <c r="E103" s="173"/>
      <c r="F103" s="231"/>
      <c r="G103" s="35"/>
      <c r="H103" s="25"/>
      <c r="I103" s="47"/>
      <c r="J103" s="174"/>
      <c r="L103" s="3">
        <v>1</v>
      </c>
      <c r="M103" s="26"/>
    </row>
    <row r="104" spans="2:13" ht="15.6" customHeight="1" x14ac:dyDescent="0.4">
      <c r="B104" s="27"/>
      <c r="C104" s="63" t="s">
        <v>712</v>
      </c>
      <c r="D104" s="27" t="s">
        <v>713</v>
      </c>
      <c r="E104" s="64">
        <v>7.7</v>
      </c>
      <c r="F104" s="131" t="s">
        <v>711</v>
      </c>
      <c r="G104" s="65"/>
      <c r="H104" s="31"/>
      <c r="I104" s="39"/>
      <c r="J104" s="175"/>
      <c r="L104" s="3">
        <v>2</v>
      </c>
      <c r="M104" s="26"/>
    </row>
    <row r="105" spans="2:13" ht="15.6" customHeight="1" x14ac:dyDescent="0.15">
      <c r="B105" s="7"/>
      <c r="C105" s="20" t="s">
        <v>714</v>
      </c>
      <c r="D105" s="176"/>
      <c r="E105" s="173"/>
      <c r="F105" s="231"/>
      <c r="G105" s="24"/>
      <c r="H105" s="25"/>
      <c r="I105" s="34"/>
      <c r="J105" s="50"/>
      <c r="L105" s="3">
        <v>3</v>
      </c>
      <c r="M105" s="26"/>
    </row>
    <row r="106" spans="2:13" ht="15.6" customHeight="1" x14ac:dyDescent="0.4">
      <c r="B106" s="27"/>
      <c r="C106" s="69" t="s">
        <v>715</v>
      </c>
      <c r="D106" s="27"/>
      <c r="E106" s="64">
        <v>180</v>
      </c>
      <c r="F106" s="131" t="s">
        <v>711</v>
      </c>
      <c r="G106" s="65"/>
      <c r="H106" s="31"/>
      <c r="I106" s="39"/>
      <c r="J106" s="52"/>
      <c r="L106" s="3">
        <v>4</v>
      </c>
      <c r="M106" s="26"/>
    </row>
    <row r="107" spans="2:13" ht="15.6" customHeight="1" x14ac:dyDescent="0.15">
      <c r="B107" s="97"/>
      <c r="C107" s="20" t="s">
        <v>716</v>
      </c>
      <c r="D107" s="176"/>
      <c r="E107" s="173"/>
      <c r="F107" s="231"/>
      <c r="G107" s="24"/>
      <c r="H107" s="25"/>
      <c r="I107" s="47"/>
      <c r="J107" s="174"/>
      <c r="L107" s="3">
        <v>5</v>
      </c>
      <c r="M107" s="26"/>
    </row>
    <row r="108" spans="2:13" s="58" customFormat="1" ht="15.6" customHeight="1" x14ac:dyDescent="0.4">
      <c r="B108" s="27"/>
      <c r="C108" s="69" t="s">
        <v>715</v>
      </c>
      <c r="D108" s="27"/>
      <c r="E108" s="64">
        <v>105</v>
      </c>
      <c r="F108" s="131" t="s">
        <v>711</v>
      </c>
      <c r="G108" s="65"/>
      <c r="H108" s="31"/>
      <c r="I108" s="84"/>
      <c r="J108" s="184"/>
      <c r="K108" s="1"/>
      <c r="L108" s="3">
        <v>6</v>
      </c>
      <c r="M108" s="26"/>
    </row>
    <row r="109" spans="2:13" ht="15.6" customHeight="1" x14ac:dyDescent="0.15">
      <c r="B109" s="45"/>
      <c r="C109" s="20" t="s">
        <v>717</v>
      </c>
      <c r="D109" s="176"/>
      <c r="E109" s="173"/>
      <c r="F109" s="231"/>
      <c r="G109" s="24"/>
      <c r="H109" s="25"/>
      <c r="I109" s="47"/>
      <c r="J109" s="174"/>
      <c r="L109" s="3">
        <v>7</v>
      </c>
      <c r="M109" s="26"/>
    </row>
    <row r="110" spans="2:13" s="58" customFormat="1" ht="15.6" customHeight="1" x14ac:dyDescent="0.4">
      <c r="B110" s="27"/>
      <c r="C110" s="46"/>
      <c r="D110" s="27" t="s">
        <v>718</v>
      </c>
      <c r="E110" s="64">
        <v>360</v>
      </c>
      <c r="F110" s="131" t="s">
        <v>711</v>
      </c>
      <c r="G110" s="65"/>
      <c r="H110" s="31"/>
      <c r="I110" s="39"/>
      <c r="J110" s="175"/>
      <c r="K110" s="1"/>
      <c r="L110" s="3">
        <v>8</v>
      </c>
      <c r="M110" s="26"/>
    </row>
    <row r="111" spans="2:13" s="58" customFormat="1" ht="15.6" customHeight="1" x14ac:dyDescent="0.15">
      <c r="B111" s="45"/>
      <c r="C111" s="20"/>
      <c r="D111" s="176"/>
      <c r="E111" s="173"/>
      <c r="F111" s="231"/>
      <c r="G111" s="229"/>
      <c r="H111" s="25"/>
      <c r="I111" s="44"/>
      <c r="J111" s="180"/>
      <c r="K111" s="1"/>
      <c r="L111" s="3">
        <v>9</v>
      </c>
      <c r="M111" s="26"/>
    </row>
    <row r="112" spans="2:13" s="58" customFormat="1" ht="15.6" customHeight="1" x14ac:dyDescent="0.4">
      <c r="B112" s="27"/>
      <c r="C112" s="46" t="s">
        <v>66</v>
      </c>
      <c r="D112" s="27"/>
      <c r="E112" s="64"/>
      <c r="F112" s="131"/>
      <c r="G112" s="65"/>
      <c r="H112" s="31"/>
      <c r="I112" s="44"/>
      <c r="J112" s="180"/>
      <c r="K112" s="1"/>
      <c r="L112" s="3">
        <v>10</v>
      </c>
      <c r="M112" s="26"/>
    </row>
    <row r="113" spans="2:13" ht="15.6" customHeight="1" x14ac:dyDescent="0.15">
      <c r="B113" s="45"/>
      <c r="C113" s="20"/>
      <c r="D113" s="176"/>
      <c r="E113" s="173"/>
      <c r="F113" s="231"/>
      <c r="G113" s="67"/>
      <c r="H113" s="25"/>
      <c r="I113" s="47"/>
      <c r="J113" s="174"/>
      <c r="L113" s="3">
        <v>11</v>
      </c>
      <c r="M113" s="26"/>
    </row>
    <row r="114" spans="2:13" s="58" customFormat="1" ht="15.6" customHeight="1" x14ac:dyDescent="0.4">
      <c r="B114" s="27"/>
      <c r="C114" s="46"/>
      <c r="D114" s="27"/>
      <c r="E114" s="64"/>
      <c r="F114" s="131"/>
      <c r="G114" s="65"/>
      <c r="H114" s="31"/>
      <c r="I114" s="39"/>
      <c r="J114" s="175"/>
      <c r="K114" s="1"/>
      <c r="L114" s="3">
        <v>12</v>
      </c>
      <c r="M114" s="26"/>
    </row>
    <row r="115" spans="2:13" s="58" customFormat="1" ht="15.6" customHeight="1" x14ac:dyDescent="0.15">
      <c r="B115" s="20"/>
      <c r="C115" s="35"/>
      <c r="D115" s="35"/>
      <c r="E115" s="230"/>
      <c r="F115" s="231"/>
      <c r="G115" s="229"/>
      <c r="H115" s="25"/>
      <c r="I115" s="54"/>
      <c r="J115" s="174"/>
      <c r="K115" s="1"/>
      <c r="L115" s="3">
        <v>13</v>
      </c>
      <c r="M115" s="26"/>
    </row>
    <row r="116" spans="2:13" s="58" customFormat="1" ht="15.6" customHeight="1" x14ac:dyDescent="0.4">
      <c r="B116" s="27"/>
      <c r="C116" s="38"/>
      <c r="D116" s="38"/>
      <c r="E116" s="64"/>
      <c r="F116" s="131"/>
      <c r="G116" s="65"/>
      <c r="H116" s="31"/>
      <c r="I116" s="39"/>
      <c r="J116" s="175"/>
      <c r="K116" s="1"/>
      <c r="L116" s="3">
        <v>14</v>
      </c>
      <c r="M116" s="26"/>
    </row>
    <row r="117" spans="2:13" ht="15.6" customHeight="1" x14ac:dyDescent="0.15">
      <c r="B117" s="7"/>
      <c r="C117" s="20"/>
      <c r="D117" s="35"/>
      <c r="E117" s="230"/>
      <c r="F117" s="231"/>
      <c r="G117" s="229"/>
      <c r="H117" s="25"/>
      <c r="I117" s="44"/>
      <c r="J117" s="174"/>
      <c r="L117" s="3">
        <v>15</v>
      </c>
      <c r="M117" s="26"/>
    </row>
    <row r="118" spans="2:13" ht="15.6" customHeight="1" x14ac:dyDescent="0.4">
      <c r="B118" s="27"/>
      <c r="C118" s="27"/>
      <c r="D118" s="63"/>
      <c r="E118" s="64"/>
      <c r="F118" s="131"/>
      <c r="G118" s="65"/>
      <c r="H118" s="31"/>
      <c r="I118" s="39"/>
      <c r="J118" s="175"/>
      <c r="L118" s="3">
        <v>16</v>
      </c>
      <c r="M118" s="26"/>
    </row>
    <row r="119" spans="2:13" ht="15.6" customHeight="1" x14ac:dyDescent="0.4">
      <c r="B119" s="20"/>
      <c r="C119" s="20"/>
      <c r="D119" s="176"/>
      <c r="E119" s="173"/>
      <c r="F119" s="23"/>
      <c r="G119" s="67"/>
      <c r="H119" s="25"/>
      <c r="I119" s="49"/>
      <c r="J119" s="90"/>
      <c r="L119" s="3">
        <v>17</v>
      </c>
      <c r="M119" s="26"/>
    </row>
    <row r="120" spans="2:13" ht="15.6" customHeight="1" x14ac:dyDescent="0.4">
      <c r="B120" s="27"/>
      <c r="C120" s="46"/>
      <c r="D120" s="27"/>
      <c r="E120" s="64"/>
      <c r="F120" s="131"/>
      <c r="G120" s="65"/>
      <c r="H120" s="31"/>
      <c r="I120" s="84"/>
      <c r="J120" s="184"/>
      <c r="L120" s="3">
        <v>18</v>
      </c>
      <c r="M120" s="26"/>
    </row>
    <row r="121" spans="2:13" ht="15.6" customHeight="1" x14ac:dyDescent="0.15">
      <c r="B121" s="7"/>
      <c r="C121" s="79"/>
      <c r="D121" s="35"/>
      <c r="E121" s="230"/>
      <c r="F121" s="231"/>
      <c r="G121" s="67"/>
      <c r="H121" s="25"/>
      <c r="I121" s="153"/>
      <c r="J121" s="183"/>
      <c r="L121" s="3">
        <v>19</v>
      </c>
      <c r="M121" s="26"/>
    </row>
    <row r="122" spans="2:13" ht="15.6" customHeight="1" x14ac:dyDescent="0.4">
      <c r="B122" s="27"/>
      <c r="C122" s="38"/>
      <c r="D122" s="38"/>
      <c r="E122" s="64"/>
      <c r="F122" s="131"/>
      <c r="G122" s="65"/>
      <c r="H122" s="31"/>
      <c r="I122" s="84"/>
      <c r="J122" s="184"/>
      <c r="L122" s="3">
        <v>20</v>
      </c>
      <c r="M122" s="26"/>
    </row>
    <row r="123" spans="2:13" s="58" customFormat="1" ht="15.6" customHeight="1" x14ac:dyDescent="0.15">
      <c r="B123" s="97"/>
      <c r="C123" s="35"/>
      <c r="D123" s="176"/>
      <c r="E123" s="173"/>
      <c r="F123" s="231"/>
      <c r="G123" s="67"/>
      <c r="H123" s="25"/>
      <c r="I123" s="85"/>
      <c r="J123" s="180"/>
      <c r="K123" s="1"/>
      <c r="L123" s="3">
        <v>21</v>
      </c>
      <c r="M123" s="26"/>
    </row>
    <row r="124" spans="2:13" s="58" customFormat="1" ht="15.6" customHeight="1" x14ac:dyDescent="0.4">
      <c r="B124" s="27"/>
      <c r="C124" s="63"/>
      <c r="D124" s="27"/>
      <c r="E124" s="64"/>
      <c r="F124" s="131"/>
      <c r="G124" s="65"/>
      <c r="H124" s="31"/>
      <c r="I124" s="39"/>
      <c r="J124" s="180"/>
      <c r="K124" s="1"/>
      <c r="L124" s="3">
        <v>22</v>
      </c>
      <c r="M124" s="26"/>
    </row>
    <row r="125" spans="2:13" s="58" customFormat="1" ht="15.6" customHeight="1" x14ac:dyDescent="0.15">
      <c r="B125" s="45"/>
      <c r="C125" s="20"/>
      <c r="D125" s="176"/>
      <c r="E125" s="173"/>
      <c r="F125" s="231"/>
      <c r="G125" s="67"/>
      <c r="H125" s="25"/>
      <c r="I125" s="44"/>
      <c r="J125" s="174"/>
      <c r="K125" s="1"/>
      <c r="L125" s="3">
        <v>23</v>
      </c>
      <c r="M125" s="26"/>
    </row>
    <row r="126" spans="2:13" s="58" customFormat="1" ht="15.6" customHeight="1" x14ac:dyDescent="0.4">
      <c r="B126" s="27"/>
      <c r="C126" s="69"/>
      <c r="D126" s="27"/>
      <c r="E126" s="64"/>
      <c r="F126" s="131"/>
      <c r="G126" s="65"/>
      <c r="H126" s="31"/>
      <c r="I126" s="39"/>
      <c r="J126" s="52"/>
      <c r="K126" s="1"/>
      <c r="L126" s="3">
        <v>24</v>
      </c>
      <c r="M126" s="26"/>
    </row>
    <row r="127" spans="2:13" ht="15.6" customHeight="1" x14ac:dyDescent="0.15">
      <c r="B127" s="45"/>
      <c r="C127" s="20"/>
      <c r="D127" s="176"/>
      <c r="E127" s="173"/>
      <c r="F127" s="231"/>
      <c r="G127" s="67"/>
      <c r="H127" s="25"/>
      <c r="I127" s="44"/>
      <c r="J127" s="55"/>
      <c r="L127" s="3">
        <v>25</v>
      </c>
      <c r="M127" s="26"/>
    </row>
    <row r="128" spans="2:13" s="58" customFormat="1" ht="15.6" customHeight="1" x14ac:dyDescent="0.4">
      <c r="B128" s="27"/>
      <c r="C128" s="69"/>
      <c r="D128" s="27"/>
      <c r="E128" s="64"/>
      <c r="F128" s="131"/>
      <c r="G128" s="65"/>
      <c r="H128" s="31"/>
      <c r="I128" s="39"/>
      <c r="J128" s="83"/>
      <c r="K128" s="1"/>
      <c r="L128" s="3">
        <v>26</v>
      </c>
      <c r="M128" s="26"/>
    </row>
    <row r="129" spans="2:13" s="58" customFormat="1" ht="15.6" customHeight="1" x14ac:dyDescent="0.15">
      <c r="B129" s="45"/>
      <c r="C129" s="20"/>
      <c r="D129" s="176"/>
      <c r="E129" s="173"/>
      <c r="F129" s="231"/>
      <c r="G129" s="67"/>
      <c r="H129" s="25"/>
      <c r="I129" s="53"/>
      <c r="J129" s="174"/>
      <c r="K129" s="1"/>
      <c r="L129" s="3">
        <v>27</v>
      </c>
      <c r="M129" s="26"/>
    </row>
    <row r="130" spans="2:13" s="58" customFormat="1" ht="15.6" customHeight="1" x14ac:dyDescent="0.4">
      <c r="B130" s="27"/>
      <c r="C130" s="46"/>
      <c r="D130" s="27"/>
      <c r="E130" s="64"/>
      <c r="F130" s="131"/>
      <c r="G130" s="65"/>
      <c r="H130" s="31"/>
      <c r="I130" s="51"/>
      <c r="J130" s="175"/>
      <c r="K130" s="1"/>
      <c r="L130" s="3">
        <v>28</v>
      </c>
      <c r="M130" s="26"/>
    </row>
    <row r="131" spans="2:13" s="58" customFormat="1" ht="15.6" customHeight="1" x14ac:dyDescent="0.4">
      <c r="B131" s="20"/>
      <c r="C131" s="20"/>
      <c r="D131" s="35"/>
      <c r="E131" s="173"/>
      <c r="F131" s="23"/>
      <c r="G131" s="24"/>
      <c r="H131" s="25"/>
      <c r="I131" s="220"/>
      <c r="J131" s="174"/>
      <c r="K131" s="1"/>
      <c r="L131" s="3">
        <v>29</v>
      </c>
      <c r="M131" s="26"/>
    </row>
    <row r="132" spans="2:13" s="58" customFormat="1" ht="15.6" customHeight="1" x14ac:dyDescent="0.4">
      <c r="B132" s="46"/>
      <c r="C132" s="27"/>
      <c r="D132" s="121"/>
      <c r="E132" s="64"/>
      <c r="F132" s="131"/>
      <c r="G132" s="65"/>
      <c r="H132" s="31"/>
      <c r="I132" s="187"/>
      <c r="J132" s="175"/>
      <c r="K132" s="1"/>
      <c r="L132" s="3">
        <v>30</v>
      </c>
      <c r="M132" s="26"/>
    </row>
  </sheetData>
  <mergeCells count="8">
    <mergeCell ref="C102:D102"/>
    <mergeCell ref="I102:J102"/>
    <mergeCell ref="C3:D3"/>
    <mergeCell ref="I3:J3"/>
    <mergeCell ref="C36:D36"/>
    <mergeCell ref="I36:J36"/>
    <mergeCell ref="C69:D69"/>
    <mergeCell ref="I69:J69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3" manualBreakCount="3">
    <brk id="33" min="1" max="9" man="1"/>
    <brk id="66" min="1" max="9" man="1"/>
    <brk id="99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0BCD9-33F4-4C29-87DC-C7BA7B743828}">
  <sheetPr>
    <tabColor rgb="FF00B050"/>
    <pageSetUpPr fitToPage="1"/>
  </sheetPr>
  <dimension ref="B1:M90"/>
  <sheetViews>
    <sheetView view="pageBreakPreview" zoomScale="85" zoomScaleNormal="80" zoomScaleSheetLayoutView="85" workbookViewId="0">
      <selection activeCell="D38" sqref="D38"/>
    </sheetView>
  </sheetViews>
  <sheetFormatPr defaultColWidth="10" defaultRowHeight="22.5" customHeight="1" x14ac:dyDescent="0.4"/>
  <cols>
    <col min="1" max="1" width="3.75" style="294" customWidth="1"/>
    <col min="2" max="2" width="36.75" style="294" customWidth="1"/>
    <col min="3" max="3" width="33.25" style="294" customWidth="1"/>
    <col min="4" max="4" width="25.25" style="321" customWidth="1"/>
    <col min="5" max="5" width="20.75" style="294" customWidth="1"/>
    <col min="6" max="6" width="23" style="294" customWidth="1"/>
    <col min="7" max="7" width="7.25" style="294" customWidth="1"/>
    <col min="8" max="8" width="7.125" style="294" customWidth="1"/>
    <col min="9" max="9" width="17.25" style="296" customWidth="1"/>
    <col min="10" max="10" width="10" style="296" customWidth="1"/>
    <col min="11" max="11" width="13.75" style="296" customWidth="1"/>
    <col min="12" max="12" width="10" style="296" customWidth="1"/>
    <col min="13" max="13" width="10" style="294" customWidth="1"/>
    <col min="14" max="16384" width="10" style="294"/>
  </cols>
  <sheetData>
    <row r="1" spans="2:13" s="289" customFormat="1" ht="22.5" customHeight="1" x14ac:dyDescent="0.4">
      <c r="B1" s="285" t="s">
        <v>16</v>
      </c>
      <c r="C1" s="286" t="s">
        <v>17</v>
      </c>
      <c r="D1" s="286" t="s">
        <v>6</v>
      </c>
      <c r="E1" s="286" t="s">
        <v>18</v>
      </c>
      <c r="F1" s="287" t="s">
        <v>19</v>
      </c>
      <c r="G1" s="288"/>
      <c r="I1" s="290"/>
      <c r="J1" s="290"/>
      <c r="K1" s="290"/>
      <c r="L1" s="290"/>
    </row>
    <row r="2" spans="2:13" ht="22.5" customHeight="1" x14ac:dyDescent="0.4">
      <c r="B2" s="291" t="s">
        <v>20</v>
      </c>
      <c r="C2" s="292"/>
      <c r="D2" s="56"/>
      <c r="E2" s="292"/>
      <c r="F2" s="293"/>
      <c r="G2" s="294">
        <v>1</v>
      </c>
      <c r="I2" s="295"/>
    </row>
    <row r="3" spans="2:13" ht="22.5" customHeight="1" x14ac:dyDescent="0.4">
      <c r="B3" s="291" t="s">
        <v>21</v>
      </c>
      <c r="C3" s="342" t="s">
        <v>940</v>
      </c>
      <c r="D3" s="56"/>
      <c r="E3" s="297"/>
      <c r="F3" s="341"/>
      <c r="G3" s="294">
        <v>2</v>
      </c>
    </row>
    <row r="4" spans="2:13" ht="22.5" customHeight="1" x14ac:dyDescent="0.4">
      <c r="B4" s="291" t="s">
        <v>22</v>
      </c>
      <c r="C4" s="292"/>
      <c r="D4" s="298"/>
      <c r="E4" s="292"/>
      <c r="F4" s="299"/>
      <c r="G4" s="294">
        <v>3</v>
      </c>
    </row>
    <row r="5" spans="2:13" ht="22.5" customHeight="1" x14ac:dyDescent="0.4">
      <c r="B5" s="291" t="s">
        <v>23</v>
      </c>
      <c r="C5" s="56"/>
      <c r="D5" s="56"/>
      <c r="E5" s="292"/>
      <c r="F5" s="300" t="s">
        <v>24</v>
      </c>
      <c r="G5" s="294">
        <v>4</v>
      </c>
      <c r="H5" s="301"/>
      <c r="I5" s="294"/>
      <c r="J5" s="294"/>
      <c r="K5" s="294"/>
    </row>
    <row r="6" spans="2:13" ht="22.5" customHeight="1" x14ac:dyDescent="0.4">
      <c r="B6" s="291" t="s">
        <v>25</v>
      </c>
      <c r="C6" s="56"/>
      <c r="D6" s="56"/>
      <c r="E6" s="292"/>
      <c r="F6" s="300" t="s">
        <v>24</v>
      </c>
      <c r="G6" s="294">
        <v>5</v>
      </c>
      <c r="I6" s="294"/>
      <c r="J6" s="294"/>
      <c r="K6" s="294"/>
    </row>
    <row r="7" spans="2:13" ht="22.5" customHeight="1" x14ac:dyDescent="0.4">
      <c r="B7" s="291" t="s">
        <v>26</v>
      </c>
      <c r="C7" s="56"/>
      <c r="D7" s="56"/>
      <c r="E7" s="292"/>
      <c r="F7" s="300" t="s">
        <v>24</v>
      </c>
      <c r="G7" s="294">
        <v>6</v>
      </c>
      <c r="I7" s="294"/>
      <c r="J7" s="294"/>
      <c r="K7" s="294"/>
      <c r="M7" s="302"/>
    </row>
    <row r="8" spans="2:13" ht="22.5" customHeight="1" x14ac:dyDescent="0.4">
      <c r="B8" s="291" t="s">
        <v>27</v>
      </c>
      <c r="C8" s="56"/>
      <c r="D8" s="56"/>
      <c r="E8" s="292"/>
      <c r="F8" s="300" t="s">
        <v>24</v>
      </c>
      <c r="I8" s="294"/>
      <c r="J8" s="294"/>
      <c r="K8" s="294"/>
      <c r="M8" s="302"/>
    </row>
    <row r="9" spans="2:13" ht="22.5" customHeight="1" x14ac:dyDescent="0.4">
      <c r="B9" s="291" t="s">
        <v>28</v>
      </c>
      <c r="C9" s="56"/>
      <c r="D9" s="56"/>
      <c r="E9" s="292"/>
      <c r="F9" s="300" t="s">
        <v>24</v>
      </c>
      <c r="G9" s="294">
        <v>7</v>
      </c>
      <c r="I9" s="294"/>
      <c r="J9" s="294"/>
      <c r="K9" s="294"/>
      <c r="M9" s="302"/>
    </row>
    <row r="10" spans="2:13" ht="22.5" customHeight="1" x14ac:dyDescent="0.4">
      <c r="B10" s="291" t="s">
        <v>29</v>
      </c>
      <c r="C10" s="56"/>
      <c r="D10" s="56"/>
      <c r="E10" s="56"/>
      <c r="F10" s="300" t="s">
        <v>24</v>
      </c>
      <c r="G10" s="294">
        <v>9</v>
      </c>
      <c r="I10" s="294"/>
      <c r="J10" s="294"/>
      <c r="K10" s="294"/>
    </row>
    <row r="11" spans="2:13" ht="22.5" customHeight="1" x14ac:dyDescent="0.4">
      <c r="B11" s="291" t="s">
        <v>30</v>
      </c>
      <c r="C11" s="56"/>
      <c r="D11" s="56"/>
      <c r="E11" s="56"/>
      <c r="F11" s="300" t="s">
        <v>24</v>
      </c>
      <c r="G11" s="294">
        <v>10</v>
      </c>
      <c r="I11" s="294"/>
      <c r="J11" s="294"/>
      <c r="K11" s="294"/>
    </row>
    <row r="12" spans="2:13" ht="22.5" customHeight="1" x14ac:dyDescent="0.4">
      <c r="B12" s="291" t="s">
        <v>31</v>
      </c>
      <c r="C12" s="303"/>
      <c r="D12" s="56"/>
      <c r="E12" s="304"/>
      <c r="F12" s="300" t="s">
        <v>24</v>
      </c>
      <c r="G12" s="294">
        <v>11</v>
      </c>
      <c r="H12" s="301"/>
    </row>
    <row r="13" spans="2:13" ht="22.5" customHeight="1" x14ac:dyDescent="0.4">
      <c r="B13" s="305" t="s">
        <v>32</v>
      </c>
      <c r="C13" s="303" t="s">
        <v>33</v>
      </c>
      <c r="D13" s="56"/>
      <c r="E13" s="292"/>
      <c r="F13" s="293"/>
      <c r="G13" s="294">
        <v>13</v>
      </c>
    </row>
    <row r="14" spans="2:13" ht="22.5" customHeight="1" x14ac:dyDescent="0.4">
      <c r="B14" s="310" t="s">
        <v>934</v>
      </c>
      <c r="C14" s="303" t="s">
        <v>34</v>
      </c>
      <c r="D14" s="56"/>
      <c r="E14" s="306"/>
      <c r="F14" s="293"/>
      <c r="G14" s="294">
        <v>14</v>
      </c>
      <c r="I14" s="307">
        <f>+D13+D16+D19</f>
        <v>0</v>
      </c>
    </row>
    <row r="15" spans="2:13" ht="22.5" customHeight="1" x14ac:dyDescent="0.4">
      <c r="B15" s="291"/>
      <c r="C15" s="303"/>
      <c r="D15" s="56"/>
      <c r="E15" s="292"/>
      <c r="F15" s="293"/>
      <c r="G15" s="294">
        <v>15</v>
      </c>
    </row>
    <row r="16" spans="2:13" ht="22.5" customHeight="1" x14ac:dyDescent="0.4">
      <c r="B16" s="291" t="s">
        <v>935</v>
      </c>
      <c r="C16" s="308"/>
      <c r="D16" s="56"/>
      <c r="E16" s="292" t="s">
        <v>37</v>
      </c>
      <c r="F16" s="309"/>
      <c r="G16" s="294">
        <v>16</v>
      </c>
    </row>
    <row r="17" spans="2:11" ht="22.5" customHeight="1" x14ac:dyDescent="0.4">
      <c r="B17" s="310" t="s">
        <v>936</v>
      </c>
      <c r="C17" s="303"/>
      <c r="D17" s="56"/>
      <c r="E17" s="292"/>
      <c r="F17" s="309" t="s">
        <v>35</v>
      </c>
      <c r="G17" s="294">
        <v>17</v>
      </c>
      <c r="I17" s="294"/>
    </row>
    <row r="18" spans="2:11" ht="22.5" customHeight="1" x14ac:dyDescent="0.4">
      <c r="B18" s="305" t="s">
        <v>36</v>
      </c>
      <c r="C18" s="311" t="s">
        <v>938</v>
      </c>
      <c r="D18" s="56"/>
      <c r="E18" s="292"/>
      <c r="F18" s="309"/>
      <c r="G18" s="294">
        <v>18</v>
      </c>
    </row>
    <row r="19" spans="2:11" ht="22.5" customHeight="1" x14ac:dyDescent="0.4">
      <c r="B19" s="310" t="s">
        <v>937</v>
      </c>
      <c r="C19" s="303"/>
      <c r="D19" s="312"/>
      <c r="E19" s="292" t="s">
        <v>37</v>
      </c>
      <c r="F19" s="309"/>
      <c r="G19" s="294">
        <v>19</v>
      </c>
    </row>
    <row r="20" spans="2:11" ht="22.5" customHeight="1" x14ac:dyDescent="0.4">
      <c r="B20" s="305" t="s">
        <v>38</v>
      </c>
      <c r="C20" s="313" t="s">
        <v>939</v>
      </c>
      <c r="D20" s="56"/>
      <c r="E20" s="292" t="s">
        <v>37</v>
      </c>
      <c r="F20" s="309"/>
    </row>
    <row r="21" spans="2:11" ht="22.5" customHeight="1" x14ac:dyDescent="0.4">
      <c r="B21" s="314"/>
      <c r="C21" s="315"/>
      <c r="D21" s="316"/>
      <c r="E21" s="317"/>
      <c r="F21" s="309"/>
    </row>
    <row r="22" spans="2:11" ht="22.5" customHeight="1" x14ac:dyDescent="0.4">
      <c r="B22" s="305"/>
      <c r="C22" s="292"/>
      <c r="D22" s="56"/>
      <c r="E22" s="318"/>
      <c r="F22" s="319"/>
      <c r="G22" s="294">
        <v>20</v>
      </c>
      <c r="I22" s="294"/>
      <c r="K22" s="307"/>
    </row>
    <row r="23" spans="2:11" ht="22.5" customHeight="1" x14ac:dyDescent="0.4">
      <c r="B23" s="310"/>
      <c r="C23" s="303"/>
      <c r="D23" s="312"/>
      <c r="E23" s="292"/>
      <c r="F23" s="293"/>
      <c r="G23" s="294">
        <v>21</v>
      </c>
      <c r="I23" s="307"/>
    </row>
    <row r="24" spans="2:11" ht="22.5" customHeight="1" x14ac:dyDescent="0.4">
      <c r="B24" s="305"/>
      <c r="C24" s="313"/>
      <c r="D24" s="56"/>
      <c r="E24" s="292"/>
      <c r="F24" s="293"/>
      <c r="G24" s="294">
        <v>23</v>
      </c>
    </row>
    <row r="25" spans="2:11" ht="22.5" customHeight="1" x14ac:dyDescent="0.4">
      <c r="B25" s="314"/>
      <c r="C25" s="315"/>
      <c r="D25" s="316"/>
      <c r="E25" s="317"/>
      <c r="F25" s="320"/>
      <c r="G25" s="294">
        <v>24</v>
      </c>
    </row>
    <row r="26" spans="2:11" ht="22.5" customHeight="1" x14ac:dyDescent="0.4">
      <c r="B26" s="329"/>
      <c r="C26" s="330"/>
      <c r="D26" s="331"/>
      <c r="E26" s="330"/>
      <c r="F26" s="332"/>
      <c r="G26" s="294">
        <v>25</v>
      </c>
    </row>
    <row r="52" spans="2:2" ht="22.5" customHeight="1" x14ac:dyDescent="0.4">
      <c r="B52" s="322" t="s">
        <v>39</v>
      </c>
    </row>
    <row r="53" spans="2:2" ht="22.5" customHeight="1" x14ac:dyDescent="0.4">
      <c r="B53" s="323" t="s">
        <v>40</v>
      </c>
    </row>
    <row r="54" spans="2:2" ht="22.5" customHeight="1" x14ac:dyDescent="0.4">
      <c r="B54" s="324" t="s">
        <v>41</v>
      </c>
    </row>
    <row r="55" spans="2:2" ht="22.5" customHeight="1" x14ac:dyDescent="0.4">
      <c r="B55" s="323"/>
    </row>
    <row r="56" spans="2:2" ht="22.5" customHeight="1" x14ac:dyDescent="0.4">
      <c r="B56" s="324" t="s">
        <v>42</v>
      </c>
    </row>
    <row r="57" spans="2:2" ht="22.5" customHeight="1" x14ac:dyDescent="0.4">
      <c r="B57" s="325"/>
    </row>
    <row r="58" spans="2:2" ht="22.5" customHeight="1" x14ac:dyDescent="0.4">
      <c r="B58" s="324" t="s">
        <v>43</v>
      </c>
    </row>
    <row r="59" spans="2:2" ht="22.5" customHeight="1" x14ac:dyDescent="0.4">
      <c r="B59" s="323"/>
    </row>
    <row r="60" spans="2:2" ht="22.5" customHeight="1" x14ac:dyDescent="0.4">
      <c r="B60" s="324" t="s">
        <v>44</v>
      </c>
    </row>
    <row r="61" spans="2:2" ht="22.5" customHeight="1" x14ac:dyDescent="0.4">
      <c r="B61" s="323"/>
    </row>
    <row r="62" spans="2:2" ht="22.5" customHeight="1" x14ac:dyDescent="0.4">
      <c r="B62" s="324"/>
    </row>
    <row r="63" spans="2:2" ht="22.5" customHeight="1" x14ac:dyDescent="0.4">
      <c r="B63" s="323"/>
    </row>
    <row r="83" spans="2:13" s="321" customFormat="1" ht="22.5" customHeight="1" x14ac:dyDescent="0.4">
      <c r="B83" s="322" t="s">
        <v>45</v>
      </c>
      <c r="C83" s="326"/>
      <c r="E83" s="294"/>
      <c r="F83" s="294"/>
      <c r="G83" s="294"/>
      <c r="H83" s="294"/>
      <c r="I83" s="296"/>
      <c r="J83" s="296"/>
      <c r="K83" s="296"/>
      <c r="L83" s="296"/>
      <c r="M83" s="294"/>
    </row>
    <row r="84" spans="2:13" s="321" customFormat="1" ht="22.5" customHeight="1" x14ac:dyDescent="0.4">
      <c r="B84" s="323"/>
      <c r="C84" s="327"/>
      <c r="E84" s="294"/>
      <c r="F84" s="294"/>
      <c r="G84" s="294"/>
      <c r="H84" s="294"/>
      <c r="I84" s="296"/>
      <c r="J84" s="296"/>
      <c r="K84" s="296"/>
      <c r="L84" s="296"/>
      <c r="M84" s="294"/>
    </row>
    <row r="85" spans="2:13" s="321" customFormat="1" ht="22.5" customHeight="1" x14ac:dyDescent="0.4">
      <c r="B85" s="322" t="s">
        <v>45</v>
      </c>
      <c r="C85" s="326"/>
      <c r="E85" s="294"/>
      <c r="F85" s="294"/>
      <c r="G85" s="294"/>
      <c r="H85" s="294"/>
      <c r="I85" s="296"/>
      <c r="J85" s="296"/>
      <c r="K85" s="296"/>
      <c r="L85" s="296"/>
      <c r="M85" s="294"/>
    </row>
    <row r="86" spans="2:13" s="321" customFormat="1" ht="22.5" customHeight="1" x14ac:dyDescent="0.4">
      <c r="B86" s="323"/>
      <c r="C86" s="327"/>
      <c r="E86" s="294"/>
      <c r="F86" s="294"/>
      <c r="G86" s="294"/>
      <c r="H86" s="294"/>
      <c r="I86" s="296"/>
      <c r="J86" s="296"/>
      <c r="K86" s="296"/>
      <c r="L86" s="296"/>
      <c r="M86" s="294"/>
    </row>
    <row r="87" spans="2:13" s="321" customFormat="1" ht="22.5" customHeight="1" x14ac:dyDescent="0.4">
      <c r="B87" s="322" t="s">
        <v>46</v>
      </c>
      <c r="C87" s="326"/>
      <c r="E87" s="294"/>
      <c r="F87" s="294"/>
      <c r="G87" s="294"/>
      <c r="H87" s="294"/>
      <c r="I87" s="296"/>
      <c r="J87" s="296"/>
      <c r="K87" s="296"/>
      <c r="L87" s="296"/>
      <c r="M87" s="294"/>
    </row>
    <row r="88" spans="2:13" s="321" customFormat="1" ht="22.5" customHeight="1" x14ac:dyDescent="0.4">
      <c r="B88" s="323"/>
      <c r="C88" s="327"/>
      <c r="E88" s="294"/>
      <c r="F88" s="294"/>
      <c r="G88" s="294"/>
      <c r="H88" s="294"/>
      <c r="I88" s="296"/>
      <c r="J88" s="296"/>
      <c r="K88" s="296"/>
      <c r="L88" s="296"/>
      <c r="M88" s="294"/>
    </row>
    <row r="89" spans="2:13" s="321" customFormat="1" ht="22.5" customHeight="1" x14ac:dyDescent="0.4">
      <c r="B89" s="322"/>
      <c r="C89" s="326"/>
      <c r="E89" s="294"/>
      <c r="F89" s="294"/>
      <c r="G89" s="294"/>
      <c r="H89" s="294"/>
      <c r="I89" s="296"/>
      <c r="J89" s="296"/>
      <c r="K89" s="296"/>
      <c r="L89" s="296"/>
      <c r="M89" s="294"/>
    </row>
    <row r="90" spans="2:13" s="321" customFormat="1" ht="22.5" customHeight="1" x14ac:dyDescent="0.4">
      <c r="B90" s="323"/>
      <c r="C90" s="327"/>
      <c r="E90" s="294"/>
      <c r="F90" s="294"/>
      <c r="G90" s="294"/>
      <c r="H90" s="294"/>
      <c r="I90" s="296"/>
      <c r="J90" s="296"/>
      <c r="K90" s="296"/>
      <c r="L90" s="296"/>
      <c r="M90" s="294"/>
    </row>
  </sheetData>
  <phoneticPr fontId="7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horizontalDpi="300" verticalDpi="300" r:id="rId1"/>
  <headerFooter>
    <oddFooter>&amp;C&amp;P&amp;R北後志衛生施設組合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2D171-5520-44A6-81D9-2FDA4DC5FE03}">
  <sheetPr>
    <tabColor rgb="FFFF0000"/>
    <pageSetUpPr autoPageBreaks="0" fitToPage="1"/>
  </sheetPr>
  <dimension ref="A1:S33"/>
  <sheetViews>
    <sheetView view="pageBreakPreview" topLeftCell="A7" zoomScaleNormal="75" zoomScaleSheetLayoutView="100" workbookViewId="0">
      <selection activeCell="B13" sqref="B13:N13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7" customWidth="1"/>
    <col min="12" max="12" width="10" style="58" customWidth="1"/>
    <col min="13" max="13" width="11.5" style="58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927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38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7"/>
      <c r="L3" s="57"/>
      <c r="M3" s="57"/>
    </row>
    <row r="4" spans="1:13" ht="16.149999999999999" customHeight="1" x14ac:dyDescent="0.4">
      <c r="A4" s="45"/>
      <c r="B4" s="139"/>
      <c r="C4" s="20"/>
      <c r="D4" s="61"/>
      <c r="E4" s="23"/>
      <c r="F4" s="24"/>
      <c r="G4" s="25"/>
      <c r="H4" s="34"/>
      <c r="I4" s="37"/>
      <c r="K4" s="3">
        <v>1</v>
      </c>
      <c r="L4" s="26"/>
    </row>
    <row r="5" spans="1:13" ht="16.149999999999999" customHeight="1" x14ac:dyDescent="0.4">
      <c r="A5" s="46">
        <v>1</v>
      </c>
      <c r="B5" s="140" t="s">
        <v>926</v>
      </c>
      <c r="C5" s="27"/>
      <c r="D5" s="64">
        <v>1</v>
      </c>
      <c r="E5" s="29" t="s">
        <v>9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139"/>
      <c r="C6" s="20"/>
      <c r="D6" s="61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/>
      <c r="B7" s="140"/>
      <c r="C7" s="27"/>
      <c r="D7" s="64"/>
      <c r="E7" s="29"/>
      <c r="F7" s="30"/>
      <c r="G7" s="31"/>
      <c r="H7" s="276"/>
      <c r="I7" s="40"/>
      <c r="K7" s="3">
        <v>4</v>
      </c>
      <c r="L7" s="26"/>
    </row>
    <row r="8" spans="1:13" ht="16.149999999999999" customHeight="1" x14ac:dyDescent="0.4">
      <c r="A8" s="45"/>
      <c r="B8" s="139"/>
      <c r="C8" s="20"/>
      <c r="D8" s="61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/>
      <c r="B9" s="140"/>
      <c r="C9" s="27"/>
      <c r="D9" s="64"/>
      <c r="E9" s="29"/>
      <c r="F9" s="30"/>
      <c r="G9" s="31"/>
      <c r="H9" s="276"/>
      <c r="I9" s="40"/>
      <c r="K9" s="3">
        <v>6</v>
      </c>
      <c r="L9" s="26"/>
    </row>
    <row r="10" spans="1:13" ht="16.149999999999999" customHeight="1" x14ac:dyDescent="0.4">
      <c r="A10" s="45"/>
      <c r="B10" s="139"/>
      <c r="C10" s="20"/>
      <c r="D10" s="61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/>
      <c r="B11" s="140"/>
      <c r="C11" s="27"/>
      <c r="D11" s="64"/>
      <c r="E11" s="29"/>
      <c r="F11" s="30"/>
      <c r="G11" s="31"/>
      <c r="H11" s="276"/>
      <c r="I11" s="40"/>
      <c r="K11" s="3">
        <v>8</v>
      </c>
      <c r="L11" s="26"/>
    </row>
    <row r="12" spans="1:13" ht="16.149999999999999" customHeight="1" x14ac:dyDescent="0.4">
      <c r="A12" s="45"/>
      <c r="B12" s="139"/>
      <c r="C12" s="20"/>
      <c r="D12" s="61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140"/>
      <c r="C13" s="27"/>
      <c r="D13" s="64"/>
      <c r="E13" s="29"/>
      <c r="F13" s="29"/>
      <c r="G13" s="31"/>
      <c r="H13" s="276"/>
      <c r="I13" s="40"/>
      <c r="K13" s="3">
        <v>10</v>
      </c>
      <c r="L13" s="26"/>
    </row>
    <row r="14" spans="1:13" ht="15.6" customHeight="1" x14ac:dyDescent="0.4">
      <c r="A14" s="45"/>
      <c r="B14" s="139"/>
      <c r="C14" s="20"/>
      <c r="D14" s="61"/>
      <c r="E14" s="23"/>
      <c r="F14" s="25"/>
      <c r="G14" s="25"/>
      <c r="H14" s="34"/>
      <c r="I14" s="43"/>
      <c r="K14" s="3">
        <v>11</v>
      </c>
      <c r="L14" s="26"/>
    </row>
    <row r="15" spans="1:13" ht="16.149999999999999" customHeight="1" x14ac:dyDescent="0.4">
      <c r="A15" s="46"/>
      <c r="B15" s="140"/>
      <c r="C15" s="27"/>
      <c r="D15" s="64"/>
      <c r="E15" s="29"/>
      <c r="F15" s="29"/>
      <c r="G15" s="31"/>
      <c r="H15" s="276"/>
      <c r="I15" s="40"/>
      <c r="K15" s="3">
        <v>12</v>
      </c>
      <c r="L15" s="26"/>
    </row>
    <row r="16" spans="1:13" ht="16.149999999999999" customHeight="1" x14ac:dyDescent="0.4">
      <c r="A16" s="45"/>
      <c r="B16" s="141"/>
      <c r="C16" s="21"/>
      <c r="D16" s="61"/>
      <c r="E16" s="23"/>
      <c r="F16" s="23"/>
      <c r="G16" s="25"/>
      <c r="H16" s="34"/>
      <c r="I16" s="43"/>
      <c r="K16" s="3">
        <v>13</v>
      </c>
      <c r="L16" s="26"/>
    </row>
    <row r="17" spans="1:19" ht="16.149999999999999" customHeight="1" x14ac:dyDescent="0.4">
      <c r="A17" s="46"/>
      <c r="B17" s="141"/>
      <c r="C17" s="21"/>
      <c r="D17" s="64"/>
      <c r="E17" s="29"/>
      <c r="F17" s="29"/>
      <c r="G17" s="31"/>
      <c r="H17" s="276"/>
      <c r="I17" s="40"/>
      <c r="K17" s="3">
        <v>14</v>
      </c>
      <c r="L17" s="26"/>
    </row>
    <row r="18" spans="1:19" ht="16.149999999999999" customHeight="1" x14ac:dyDescent="0.4">
      <c r="A18" s="45"/>
      <c r="B18" s="139"/>
      <c r="C18" s="20"/>
      <c r="D18" s="61"/>
      <c r="E18" s="23"/>
      <c r="F18" s="25"/>
      <c r="G18" s="25"/>
      <c r="H18" s="34"/>
      <c r="I18" s="43"/>
      <c r="K18" s="3">
        <v>15</v>
      </c>
      <c r="L18" s="26"/>
    </row>
    <row r="19" spans="1:19" ht="16.149999999999999" customHeight="1" x14ac:dyDescent="0.4">
      <c r="A19" s="46"/>
      <c r="B19" s="140"/>
      <c r="C19" s="27"/>
      <c r="D19" s="64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139"/>
      <c r="C20" s="35"/>
      <c r="D20" s="61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140"/>
      <c r="C21" s="63"/>
      <c r="D21" s="64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144"/>
      <c r="C22" s="20"/>
      <c r="D22" s="61"/>
      <c r="E22" s="23"/>
      <c r="F22" s="23"/>
      <c r="G22" s="25"/>
      <c r="H22" s="34"/>
      <c r="I22" s="43"/>
      <c r="K22" s="3">
        <v>19</v>
      </c>
      <c r="L22" s="26"/>
    </row>
    <row r="23" spans="1:19" ht="16.149999999999999" customHeight="1" x14ac:dyDescent="0.4">
      <c r="A23" s="46"/>
      <c r="B23" s="140"/>
      <c r="C23" s="27"/>
      <c r="D23" s="64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139"/>
      <c r="C24" s="20"/>
      <c r="D24" s="61"/>
      <c r="E24" s="23"/>
      <c r="F24" s="25"/>
      <c r="G24" s="25"/>
      <c r="H24" s="34"/>
      <c r="I24" s="43"/>
      <c r="K24" s="3">
        <v>21</v>
      </c>
      <c r="L24" s="26"/>
    </row>
    <row r="25" spans="1:19" ht="16.149999999999999" customHeight="1" x14ac:dyDescent="0.4">
      <c r="A25" s="46"/>
      <c r="B25" s="148"/>
      <c r="C25" s="63"/>
      <c r="D25" s="64"/>
      <c r="E25" s="29"/>
      <c r="F25" s="29"/>
      <c r="G25" s="31"/>
      <c r="H25" s="276"/>
      <c r="I25" s="40"/>
      <c r="K25" s="3">
        <v>22</v>
      </c>
      <c r="L25" s="26"/>
    </row>
    <row r="26" spans="1:19" ht="16.149999999999999" customHeight="1" x14ac:dyDescent="0.4">
      <c r="A26" s="45"/>
      <c r="B26" s="144"/>
      <c r="C26" s="20"/>
      <c r="D26" s="61"/>
      <c r="E26" s="23"/>
      <c r="F26" s="23"/>
      <c r="G26" s="25"/>
      <c r="H26" s="34"/>
      <c r="I26" s="43"/>
      <c r="K26" s="3">
        <v>23</v>
      </c>
      <c r="L26" s="26"/>
    </row>
    <row r="27" spans="1:19" ht="16.149999999999999" customHeight="1" x14ac:dyDescent="0.4">
      <c r="A27" s="46"/>
      <c r="B27" s="140"/>
      <c r="C27" s="63"/>
      <c r="D27" s="64"/>
      <c r="E27" s="29"/>
      <c r="F27" s="29"/>
      <c r="G27" s="31"/>
      <c r="H27" s="147"/>
      <c r="I27" s="40"/>
      <c r="K27" s="3">
        <v>24</v>
      </c>
      <c r="L27" s="26"/>
    </row>
    <row r="28" spans="1:19" s="58" customFormat="1" ht="16.149999999999999" customHeight="1" x14ac:dyDescent="0.4">
      <c r="A28" s="45"/>
      <c r="B28" s="139"/>
      <c r="C28" s="20"/>
      <c r="D28" s="61"/>
      <c r="E28" s="23"/>
      <c r="F28" s="23"/>
      <c r="G28" s="25"/>
      <c r="H28" s="34"/>
      <c r="I28" s="43"/>
      <c r="J28" s="1"/>
      <c r="K28" s="3">
        <v>25</v>
      </c>
      <c r="L28" s="26"/>
      <c r="N28" s="1"/>
      <c r="O28" s="1"/>
      <c r="P28" s="1"/>
      <c r="Q28" s="1"/>
      <c r="R28" s="1"/>
      <c r="S28" s="1"/>
    </row>
    <row r="29" spans="1:19" s="58" customFormat="1" ht="16.149999999999999" customHeight="1" x14ac:dyDescent="0.4">
      <c r="A29" s="46"/>
      <c r="B29" s="148"/>
      <c r="C29" s="63"/>
      <c r="D29" s="64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58" customFormat="1" ht="16.149999999999999" customHeight="1" x14ac:dyDescent="0.4">
      <c r="A30" s="45"/>
      <c r="B30" s="144"/>
      <c r="C30" s="20"/>
      <c r="D30" s="61"/>
      <c r="E30" s="23"/>
      <c r="F30" s="23"/>
      <c r="G30" s="25"/>
      <c r="H30" s="34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58" customFormat="1" ht="16.149999999999999" customHeight="1" x14ac:dyDescent="0.4">
      <c r="A31" s="46"/>
      <c r="B31" s="140"/>
      <c r="C31" s="63"/>
      <c r="D31" s="64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11"/>
      <c r="C32" s="20"/>
      <c r="D32" s="61"/>
      <c r="E32" s="23"/>
      <c r="F32" s="25"/>
      <c r="G32" s="25"/>
      <c r="H32" s="34"/>
      <c r="I32" s="43"/>
      <c r="K32" s="3">
        <v>29</v>
      </c>
    </row>
    <row r="33" spans="1:11" s="58" customFormat="1" ht="15" customHeight="1" x14ac:dyDescent="0.4">
      <c r="A33" s="46"/>
      <c r="B33" s="148" t="s">
        <v>62</v>
      </c>
      <c r="C33" s="63"/>
      <c r="D33" s="64"/>
      <c r="E33" s="29"/>
      <c r="F33" s="29"/>
      <c r="G33" s="31"/>
      <c r="H33" s="276"/>
      <c r="I33" s="40"/>
      <c r="J33" s="1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7CB51-405A-446D-A3B1-C2F42F42C00A}">
  <sheetPr>
    <tabColor rgb="FFFFFF00"/>
    <pageSetUpPr autoPageBreaks="0"/>
  </sheetPr>
  <dimension ref="B1:L34"/>
  <sheetViews>
    <sheetView tabSelected="1" view="pageBreakPreview" zoomScaleNormal="85" zoomScaleSheetLayoutView="100" workbookViewId="0">
      <selection activeCell="G20" sqref="G20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1" customWidth="1"/>
    <col min="14" max="14" width="13.25" style="1" customWidth="1"/>
    <col min="15" max="16384" width="10" style="1"/>
  </cols>
  <sheetData>
    <row r="1" spans="2:12" s="3" customFormat="1" ht="24" customHeight="1" x14ac:dyDescent="0.4">
      <c r="B1" s="1" t="s">
        <v>128</v>
      </c>
      <c r="C1" s="1"/>
      <c r="D1" s="1"/>
      <c r="E1" s="2"/>
      <c r="H1" s="4"/>
      <c r="I1" s="4"/>
      <c r="J1" s="1"/>
      <c r="L1" s="57"/>
    </row>
    <row r="2" spans="2:12" ht="24.75" customHeight="1" x14ac:dyDescent="0.4">
      <c r="B2" s="228" t="s">
        <v>731</v>
      </c>
      <c r="C2" s="8"/>
      <c r="D2" s="8"/>
      <c r="E2" s="9"/>
      <c r="F2" s="10"/>
      <c r="G2" s="8"/>
      <c r="H2" s="11"/>
      <c r="I2" s="12"/>
      <c r="J2" s="13"/>
      <c r="L2" s="3"/>
    </row>
    <row r="3" spans="2:12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</row>
    <row r="4" spans="2:12" ht="15.6" customHeight="1" x14ac:dyDescent="0.4">
      <c r="B4" s="20"/>
      <c r="C4" s="35"/>
      <c r="D4" s="35"/>
      <c r="E4" s="171"/>
      <c r="F4" s="23"/>
      <c r="G4" s="24"/>
      <c r="H4" s="25"/>
      <c r="I4" s="47"/>
      <c r="J4" s="50"/>
      <c r="L4" s="3">
        <v>1</v>
      </c>
    </row>
    <row r="5" spans="2:12" ht="15.6" customHeight="1" x14ac:dyDescent="0.4">
      <c r="B5" s="27" t="s">
        <v>933</v>
      </c>
      <c r="C5" s="63"/>
      <c r="D5" s="63"/>
      <c r="E5" s="172"/>
      <c r="F5" s="131"/>
      <c r="G5" s="65"/>
      <c r="H5" s="31"/>
      <c r="I5" s="39"/>
      <c r="J5" s="52"/>
      <c r="L5" s="3">
        <v>2</v>
      </c>
    </row>
    <row r="6" spans="2:12" ht="15.6" customHeight="1" x14ac:dyDescent="0.4">
      <c r="B6" s="20"/>
      <c r="C6" s="20" t="s">
        <v>730</v>
      </c>
      <c r="D6" s="35"/>
      <c r="E6" s="173"/>
      <c r="F6" s="23"/>
      <c r="G6" s="24"/>
      <c r="H6" s="25"/>
      <c r="I6" s="47"/>
      <c r="J6" s="174"/>
      <c r="L6" s="3">
        <v>3</v>
      </c>
    </row>
    <row r="7" spans="2:12" ht="15.6" customHeight="1" x14ac:dyDescent="0.4">
      <c r="B7" s="27"/>
      <c r="C7" s="27"/>
      <c r="D7" s="63"/>
      <c r="E7" s="64">
        <v>199</v>
      </c>
      <c r="F7" s="131" t="s">
        <v>566</v>
      </c>
      <c r="G7" s="65"/>
      <c r="H7" s="31"/>
      <c r="I7" s="39"/>
      <c r="J7" s="175"/>
      <c r="L7" s="3">
        <v>4</v>
      </c>
    </row>
    <row r="8" spans="2:12" ht="15.6" customHeight="1" x14ac:dyDescent="0.4">
      <c r="B8" s="97"/>
      <c r="C8" s="20" t="s">
        <v>729</v>
      </c>
      <c r="D8" s="35"/>
      <c r="E8" s="173"/>
      <c r="F8" s="23"/>
      <c r="G8" s="66"/>
      <c r="H8" s="25"/>
      <c r="I8" s="42"/>
      <c r="J8" s="174"/>
      <c r="L8" s="3">
        <v>5</v>
      </c>
    </row>
    <row r="9" spans="2:12" s="58" customFormat="1" ht="15.6" customHeight="1" x14ac:dyDescent="0.4">
      <c r="B9" s="128"/>
      <c r="C9" s="27"/>
      <c r="D9" s="63"/>
      <c r="E9" s="64">
        <v>14.9</v>
      </c>
      <c r="F9" s="131" t="s">
        <v>566</v>
      </c>
      <c r="G9" s="65"/>
      <c r="H9" s="31"/>
      <c r="I9" s="39"/>
      <c r="J9" s="175"/>
      <c r="K9" s="1"/>
      <c r="L9" s="3">
        <v>6</v>
      </c>
    </row>
    <row r="10" spans="2:12" ht="15.6" customHeight="1" x14ac:dyDescent="0.4">
      <c r="B10" s="97"/>
      <c r="C10" s="79" t="s">
        <v>726</v>
      </c>
      <c r="D10" s="35" t="s">
        <v>728</v>
      </c>
      <c r="E10" s="173"/>
      <c r="F10" s="23"/>
      <c r="G10" s="66"/>
      <c r="H10" s="25"/>
      <c r="I10" s="42"/>
      <c r="J10" s="174"/>
      <c r="L10" s="3">
        <v>7</v>
      </c>
    </row>
    <row r="11" spans="2:12" s="58" customFormat="1" ht="15.6" customHeight="1" x14ac:dyDescent="0.4">
      <c r="B11" s="128"/>
      <c r="C11" s="38"/>
      <c r="D11" s="63"/>
      <c r="E11" s="64">
        <v>7.98</v>
      </c>
      <c r="F11" s="131" t="s">
        <v>566</v>
      </c>
      <c r="G11" s="65"/>
      <c r="H11" s="31"/>
      <c r="I11" s="39"/>
      <c r="J11" s="175"/>
      <c r="K11" s="1"/>
      <c r="L11" s="3">
        <v>8</v>
      </c>
    </row>
    <row r="12" spans="2:12" s="58" customFormat="1" ht="15.6" customHeight="1" x14ac:dyDescent="0.15">
      <c r="B12" s="214"/>
      <c r="C12" s="79" t="s">
        <v>726</v>
      </c>
      <c r="D12" s="35" t="s">
        <v>727</v>
      </c>
      <c r="E12" s="173"/>
      <c r="F12" s="23"/>
      <c r="G12" s="229"/>
      <c r="H12" s="33"/>
      <c r="I12" s="44"/>
      <c r="J12" s="180"/>
      <c r="K12" s="1"/>
      <c r="L12" s="3">
        <v>9</v>
      </c>
    </row>
    <row r="13" spans="2:12" s="58" customFormat="1" ht="15.6" customHeight="1" x14ac:dyDescent="0.4">
      <c r="B13" s="214"/>
      <c r="C13" s="38"/>
      <c r="D13" s="63"/>
      <c r="E13" s="64">
        <v>21</v>
      </c>
      <c r="F13" s="131" t="s">
        <v>566</v>
      </c>
      <c r="G13" s="65"/>
      <c r="H13" s="31"/>
      <c r="I13" s="39"/>
      <c r="J13" s="175"/>
      <c r="K13" s="1"/>
      <c r="L13" s="3">
        <v>10</v>
      </c>
    </row>
    <row r="14" spans="2:12" ht="15.6" customHeight="1" x14ac:dyDescent="0.15">
      <c r="B14" s="97"/>
      <c r="C14" s="79" t="s">
        <v>726</v>
      </c>
      <c r="D14" s="35" t="s">
        <v>723</v>
      </c>
      <c r="E14" s="173"/>
      <c r="F14" s="23"/>
      <c r="G14" s="229"/>
      <c r="H14" s="33"/>
      <c r="I14" s="44"/>
      <c r="J14" s="180"/>
      <c r="L14" s="3">
        <v>11</v>
      </c>
    </row>
    <row r="15" spans="2:12" s="58" customFormat="1" ht="15.6" customHeight="1" x14ac:dyDescent="0.4">
      <c r="B15" s="128"/>
      <c r="C15" s="38"/>
      <c r="D15" s="63" t="s">
        <v>409</v>
      </c>
      <c r="E15" s="64">
        <v>16.3</v>
      </c>
      <c r="F15" s="131" t="s">
        <v>566</v>
      </c>
      <c r="G15" s="65"/>
      <c r="H15" s="31"/>
      <c r="I15" s="39"/>
      <c r="J15" s="175"/>
      <c r="K15" s="1"/>
      <c r="L15" s="3">
        <v>12</v>
      </c>
    </row>
    <row r="16" spans="2:12" s="58" customFormat="1" ht="15.6" customHeight="1" x14ac:dyDescent="0.4">
      <c r="B16" s="97"/>
      <c r="C16" s="20"/>
      <c r="D16" s="35" t="s">
        <v>723</v>
      </c>
      <c r="E16" s="173"/>
      <c r="F16" s="23"/>
      <c r="G16" s="178"/>
      <c r="H16" s="25"/>
      <c r="I16" s="153"/>
      <c r="J16" s="183"/>
      <c r="K16" s="1"/>
      <c r="L16" s="3">
        <v>13</v>
      </c>
    </row>
    <row r="17" spans="2:12" s="58" customFormat="1" ht="15.6" customHeight="1" x14ac:dyDescent="0.4">
      <c r="B17" s="27"/>
      <c r="C17" s="27"/>
      <c r="D17" s="63" t="s">
        <v>725</v>
      </c>
      <c r="E17" s="64">
        <v>6.97</v>
      </c>
      <c r="F17" s="131" t="s">
        <v>566</v>
      </c>
      <c r="G17" s="65"/>
      <c r="H17" s="31"/>
      <c r="I17" s="84"/>
      <c r="J17" s="184"/>
      <c r="K17" s="1"/>
      <c r="L17" s="3">
        <v>14</v>
      </c>
    </row>
    <row r="18" spans="2:12" ht="15.6" customHeight="1" x14ac:dyDescent="0.4">
      <c r="B18" s="20"/>
      <c r="C18" s="20"/>
      <c r="D18" s="35" t="s">
        <v>723</v>
      </c>
      <c r="E18" s="173"/>
      <c r="F18" s="23"/>
      <c r="G18" s="178"/>
      <c r="H18" s="25"/>
      <c r="I18" s="44"/>
      <c r="J18" s="180"/>
      <c r="L18" s="3">
        <v>15</v>
      </c>
    </row>
    <row r="19" spans="2:12" ht="15.6" customHeight="1" x14ac:dyDescent="0.4">
      <c r="B19" s="27"/>
      <c r="C19" s="27"/>
      <c r="D19" s="63" t="s">
        <v>724</v>
      </c>
      <c r="E19" s="64">
        <v>1087</v>
      </c>
      <c r="F19" s="131" t="s">
        <v>703</v>
      </c>
      <c r="G19" s="65"/>
      <c r="H19" s="31"/>
      <c r="I19" s="39"/>
      <c r="J19" s="175"/>
      <c r="L19" s="3">
        <v>16</v>
      </c>
    </row>
    <row r="20" spans="2:12" ht="15.6" customHeight="1" x14ac:dyDescent="0.4">
      <c r="B20" s="7"/>
      <c r="C20" s="20"/>
      <c r="D20" s="35" t="s">
        <v>723</v>
      </c>
      <c r="E20" s="173"/>
      <c r="F20" s="23"/>
      <c r="G20" s="24"/>
      <c r="H20" s="25"/>
      <c r="I20" s="44"/>
      <c r="J20" s="174"/>
      <c r="L20" s="3">
        <v>17</v>
      </c>
    </row>
    <row r="21" spans="2:12" ht="15.6" customHeight="1" x14ac:dyDescent="0.4">
      <c r="B21" s="27"/>
      <c r="C21" s="27"/>
      <c r="D21" s="63" t="s">
        <v>722</v>
      </c>
      <c r="E21" s="64">
        <v>3663</v>
      </c>
      <c r="F21" s="131" t="s">
        <v>703</v>
      </c>
      <c r="G21" s="65"/>
      <c r="H21" s="31"/>
      <c r="I21" s="39"/>
      <c r="J21" s="52"/>
      <c r="L21" s="3">
        <v>18</v>
      </c>
    </row>
    <row r="22" spans="2:12" ht="15.6" customHeight="1" x14ac:dyDescent="0.4">
      <c r="B22" s="7"/>
      <c r="C22" s="20" t="s">
        <v>721</v>
      </c>
      <c r="D22" s="35"/>
      <c r="E22" s="173"/>
      <c r="F22" s="23"/>
      <c r="G22" s="24"/>
      <c r="H22" s="25"/>
      <c r="I22" s="44"/>
      <c r="J22" s="180"/>
      <c r="L22" s="3">
        <v>19</v>
      </c>
    </row>
    <row r="23" spans="2:12" ht="15.6" customHeight="1" x14ac:dyDescent="0.4">
      <c r="B23" s="27"/>
      <c r="C23" s="27"/>
      <c r="D23" s="63"/>
      <c r="E23" s="64">
        <v>899.6</v>
      </c>
      <c r="F23" s="131" t="s">
        <v>703</v>
      </c>
      <c r="G23" s="65"/>
      <c r="H23" s="31"/>
      <c r="I23" s="39"/>
      <c r="J23" s="175"/>
      <c r="L23" s="3">
        <v>20</v>
      </c>
    </row>
    <row r="24" spans="2:12" s="58" customFormat="1" ht="15.6" customHeight="1" x14ac:dyDescent="0.4">
      <c r="B24" s="7"/>
      <c r="C24" s="20" t="s">
        <v>720</v>
      </c>
      <c r="D24" s="35"/>
      <c r="E24" s="173"/>
      <c r="F24" s="23"/>
      <c r="G24" s="24"/>
      <c r="H24" s="25"/>
      <c r="I24" s="85"/>
      <c r="J24" s="180"/>
      <c r="K24" s="1"/>
      <c r="L24" s="3">
        <v>21</v>
      </c>
    </row>
    <row r="25" spans="2:12" s="58" customFormat="1" ht="15.6" customHeight="1" x14ac:dyDescent="0.4">
      <c r="B25" s="27"/>
      <c r="C25" s="27"/>
      <c r="D25" s="63"/>
      <c r="E25" s="64">
        <v>1738</v>
      </c>
      <c r="F25" s="131" t="s">
        <v>703</v>
      </c>
      <c r="G25" s="65"/>
      <c r="H25" s="31"/>
      <c r="I25" s="39"/>
      <c r="J25" s="180"/>
      <c r="K25" s="1"/>
      <c r="L25" s="3">
        <v>22</v>
      </c>
    </row>
    <row r="26" spans="2:12" s="58" customFormat="1" ht="15.6" customHeight="1" x14ac:dyDescent="0.15">
      <c r="B26" s="21"/>
      <c r="C26" s="20" t="s">
        <v>719</v>
      </c>
      <c r="D26" s="35"/>
      <c r="E26" s="230"/>
      <c r="F26" s="23"/>
      <c r="G26" s="35"/>
      <c r="H26" s="25"/>
      <c r="I26" s="44"/>
      <c r="J26" s="174"/>
      <c r="K26" s="1"/>
      <c r="L26" s="3">
        <v>23</v>
      </c>
    </row>
    <row r="27" spans="2:12" s="58" customFormat="1" ht="15.6" customHeight="1" x14ac:dyDescent="0.4">
      <c r="B27" s="21"/>
      <c r="C27" s="46"/>
      <c r="D27" s="38"/>
      <c r="E27" s="64">
        <v>1239</v>
      </c>
      <c r="F27" s="131" t="s">
        <v>703</v>
      </c>
      <c r="G27" s="65"/>
      <c r="H27" s="31"/>
      <c r="I27" s="39"/>
      <c r="J27" s="52"/>
      <c r="K27" s="1"/>
      <c r="L27" s="3">
        <v>24</v>
      </c>
    </row>
    <row r="28" spans="2:12" s="58" customFormat="1" ht="15.6" customHeight="1" x14ac:dyDescent="0.15">
      <c r="B28" s="97"/>
      <c r="C28" s="20"/>
      <c r="D28" s="35"/>
      <c r="E28" s="230"/>
      <c r="F28" s="23"/>
      <c r="G28" s="24"/>
      <c r="H28" s="25"/>
      <c r="I28" s="44"/>
      <c r="J28" s="55"/>
      <c r="K28" s="1"/>
      <c r="L28" s="3">
        <v>25</v>
      </c>
    </row>
    <row r="29" spans="2:12" s="58" customFormat="1" ht="15.6" customHeight="1" x14ac:dyDescent="0.4">
      <c r="B29" s="27"/>
      <c r="C29" s="46" t="s">
        <v>66</v>
      </c>
      <c r="D29" s="38"/>
      <c r="E29" s="64"/>
      <c r="F29" s="131"/>
      <c r="G29" s="65"/>
      <c r="H29" s="31"/>
      <c r="I29" s="39"/>
      <c r="J29" s="83"/>
      <c r="K29" s="1"/>
      <c r="L29" s="3">
        <v>26</v>
      </c>
    </row>
    <row r="30" spans="2:12" s="58" customFormat="1" ht="15.6" customHeight="1" x14ac:dyDescent="0.4">
      <c r="B30" s="45"/>
      <c r="C30" s="20"/>
      <c r="D30" s="176"/>
      <c r="E30" s="176"/>
      <c r="F30" s="173"/>
      <c r="G30" s="24"/>
      <c r="H30" s="25"/>
      <c r="I30" s="53"/>
      <c r="J30" s="174"/>
      <c r="K30" s="1"/>
      <c r="L30" s="3">
        <v>27</v>
      </c>
    </row>
    <row r="31" spans="2:12" s="58" customFormat="1" ht="15.6" customHeight="1" x14ac:dyDescent="0.4">
      <c r="B31" s="27"/>
      <c r="C31" s="27"/>
      <c r="D31" s="27"/>
      <c r="E31" s="27"/>
      <c r="F31" s="64"/>
      <c r="G31" s="65"/>
      <c r="H31" s="31"/>
      <c r="I31" s="51"/>
      <c r="J31" s="175"/>
      <c r="K31" s="1"/>
      <c r="L31" s="3">
        <v>28</v>
      </c>
    </row>
    <row r="32" spans="2:12" s="58" customFormat="1" ht="15.6" customHeight="1" x14ac:dyDescent="0.4">
      <c r="B32" s="20"/>
      <c r="C32" s="20"/>
      <c r="D32" s="35"/>
      <c r="E32" s="173"/>
      <c r="F32" s="23"/>
      <c r="G32" s="24"/>
      <c r="H32" s="25"/>
      <c r="I32" s="54"/>
      <c r="J32" s="180"/>
      <c r="K32" s="1"/>
      <c r="L32" s="3">
        <v>29</v>
      </c>
    </row>
    <row r="33" spans="2:12" s="58" customFormat="1" ht="15.6" customHeight="1" x14ac:dyDescent="0.4">
      <c r="B33" s="46"/>
      <c r="C33" s="27"/>
      <c r="D33" s="121"/>
      <c r="E33" s="64"/>
      <c r="F33" s="131"/>
      <c r="G33" s="65"/>
      <c r="H33" s="31"/>
      <c r="I33" s="187"/>
      <c r="J33" s="175"/>
      <c r="K33" s="1"/>
      <c r="L33" s="3">
        <v>30</v>
      </c>
    </row>
    <row r="34" spans="2:12" ht="31.5" customHeight="1" x14ac:dyDescent="0.4">
      <c r="G34" s="3"/>
    </row>
  </sheetData>
  <mergeCells count="2">
    <mergeCell ref="C3:D3"/>
    <mergeCell ref="I3:J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42CC2-D1C1-40EF-A7DB-BF1B5E227C2C}">
  <sheetPr>
    <tabColor rgb="FF00B050"/>
    <pageSetUpPr autoPageBreaks="0"/>
  </sheetPr>
  <dimension ref="B1:U297"/>
  <sheetViews>
    <sheetView view="pageBreakPreview" zoomScale="70" zoomScaleNormal="100" zoomScaleSheetLayoutView="70" workbookViewId="0">
      <selection activeCell="F79" sqref="F79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2.25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7" width="12.125" style="1" customWidth="1"/>
    <col min="18" max="18" width="13.25" style="1" customWidth="1"/>
    <col min="19" max="16384" width="10" style="1"/>
  </cols>
  <sheetData>
    <row r="1" spans="2:13" ht="21" customHeight="1" x14ac:dyDescent="0.4">
      <c r="B1" s="1" t="s">
        <v>47</v>
      </c>
      <c r="G1" s="3"/>
    </row>
    <row r="2" spans="2:13" ht="25.5" customHeight="1" x14ac:dyDescent="0.4">
      <c r="B2" s="7" t="s">
        <v>48</v>
      </c>
      <c r="C2" s="8" t="s">
        <v>49</v>
      </c>
      <c r="D2" s="8"/>
      <c r="E2" s="9"/>
      <c r="F2" s="10"/>
      <c r="G2" s="8"/>
      <c r="H2" s="11"/>
      <c r="I2" s="12"/>
      <c r="J2" s="13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3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6.149999999999999" customHeight="1" x14ac:dyDescent="0.4">
      <c r="B4" s="7" t="s">
        <v>52</v>
      </c>
      <c r="C4" s="59"/>
      <c r="D4" s="60"/>
      <c r="E4" s="61"/>
      <c r="F4" s="23"/>
      <c r="G4" s="24"/>
      <c r="H4" s="25"/>
      <c r="I4" s="62"/>
      <c r="J4" s="43"/>
      <c r="L4" s="3">
        <v>1</v>
      </c>
      <c r="M4" s="26"/>
    </row>
    <row r="5" spans="2:13" ht="16.149999999999999" customHeight="1" x14ac:dyDescent="0.4">
      <c r="B5" s="27" t="s">
        <v>53</v>
      </c>
      <c r="C5" s="63"/>
      <c r="D5" s="63"/>
      <c r="E5" s="64"/>
      <c r="F5" s="29"/>
      <c r="G5" s="65"/>
      <c r="H5" s="31"/>
      <c r="I5" s="39"/>
      <c r="J5" s="40"/>
      <c r="L5" s="3">
        <v>2</v>
      </c>
      <c r="M5" s="26"/>
    </row>
    <row r="6" spans="2:13" ht="16.149999999999999" customHeight="1" x14ac:dyDescent="0.4">
      <c r="B6" s="7"/>
      <c r="C6" s="7" t="s">
        <v>54</v>
      </c>
      <c r="D6" s="60" t="s">
        <v>55</v>
      </c>
      <c r="E6" s="61"/>
      <c r="F6" s="23"/>
      <c r="G6" s="24"/>
      <c r="H6" s="25"/>
      <c r="I6" s="62"/>
      <c r="J6" s="43"/>
      <c r="L6" s="3">
        <v>3</v>
      </c>
      <c r="M6" s="26"/>
    </row>
    <row r="7" spans="2:13" ht="16.149999999999999" customHeight="1" x14ac:dyDescent="0.4">
      <c r="B7" s="27"/>
      <c r="C7" s="63" t="s">
        <v>56</v>
      </c>
      <c r="D7" s="63"/>
      <c r="E7" s="64">
        <v>1</v>
      </c>
      <c r="F7" s="29" t="s">
        <v>57</v>
      </c>
      <c r="G7" s="65"/>
      <c r="H7" s="31"/>
      <c r="I7" s="39"/>
      <c r="J7" s="40"/>
      <c r="L7" s="3">
        <v>4</v>
      </c>
      <c r="M7" s="26"/>
    </row>
    <row r="8" spans="2:13" ht="16.149999999999999" customHeight="1" x14ac:dyDescent="0.4">
      <c r="B8" s="7"/>
      <c r="C8" s="60" t="s">
        <v>58</v>
      </c>
      <c r="D8" s="60" t="s">
        <v>59</v>
      </c>
      <c r="E8" s="61"/>
      <c r="F8" s="23"/>
      <c r="G8" s="66"/>
      <c r="H8" s="25"/>
      <c r="I8" s="62"/>
      <c r="J8" s="43"/>
      <c r="L8" s="3">
        <v>5</v>
      </c>
      <c r="M8" s="26"/>
    </row>
    <row r="9" spans="2:13" ht="16.149999999999999" customHeight="1" x14ac:dyDescent="0.4">
      <c r="B9" s="27"/>
      <c r="C9" s="63"/>
      <c r="D9" s="63"/>
      <c r="E9" s="64">
        <v>1</v>
      </c>
      <c r="F9" s="29" t="s">
        <v>57</v>
      </c>
      <c r="G9" s="65"/>
      <c r="H9" s="31"/>
      <c r="I9" s="39"/>
      <c r="J9" s="40"/>
      <c r="L9" s="3">
        <v>6</v>
      </c>
      <c r="M9" s="26"/>
    </row>
    <row r="10" spans="2:13" ht="16.149999999999999" customHeight="1" x14ac:dyDescent="0.4">
      <c r="B10" s="7"/>
      <c r="C10" s="7" t="s">
        <v>54</v>
      </c>
      <c r="D10" s="60" t="s">
        <v>60</v>
      </c>
      <c r="E10" s="61"/>
      <c r="F10" s="23"/>
      <c r="G10" s="66"/>
      <c r="H10" s="25"/>
      <c r="I10" s="62"/>
      <c r="J10" s="43"/>
      <c r="L10" s="3">
        <v>7</v>
      </c>
      <c r="M10" s="26"/>
    </row>
    <row r="11" spans="2:13" ht="16.149999999999999" customHeight="1" x14ac:dyDescent="0.4">
      <c r="B11" s="27"/>
      <c r="C11" s="63" t="s">
        <v>56</v>
      </c>
      <c r="D11" s="63"/>
      <c r="E11" s="64">
        <v>1</v>
      </c>
      <c r="F11" s="29" t="s">
        <v>57</v>
      </c>
      <c r="G11" s="65"/>
      <c r="H11" s="31"/>
      <c r="I11" s="39"/>
      <c r="J11" s="40"/>
      <c r="L11" s="3">
        <v>8</v>
      </c>
      <c r="M11" s="26"/>
    </row>
    <row r="12" spans="2:13" ht="16.149999999999999" customHeight="1" x14ac:dyDescent="0.4">
      <c r="B12" s="7"/>
      <c r="C12" s="7" t="s">
        <v>58</v>
      </c>
      <c r="D12" s="60" t="s">
        <v>60</v>
      </c>
      <c r="E12" s="61"/>
      <c r="F12" s="23"/>
      <c r="G12" s="66"/>
      <c r="H12" s="25"/>
      <c r="I12" s="62"/>
      <c r="J12" s="43"/>
      <c r="L12" s="3">
        <v>9</v>
      </c>
      <c r="M12" s="26"/>
    </row>
    <row r="13" spans="2:13" ht="16.149999999999999" customHeight="1" x14ac:dyDescent="0.4">
      <c r="B13" s="27"/>
      <c r="C13" s="27"/>
      <c r="D13" s="63"/>
      <c r="E13" s="64">
        <v>1</v>
      </c>
      <c r="F13" s="29" t="s">
        <v>57</v>
      </c>
      <c r="G13" s="65"/>
      <c r="H13" s="31"/>
      <c r="I13" s="39"/>
      <c r="J13" s="40"/>
      <c r="L13" s="3">
        <v>10</v>
      </c>
      <c r="M13" s="26"/>
    </row>
    <row r="14" spans="2:13" ht="15.6" customHeight="1" x14ac:dyDescent="0.4">
      <c r="B14" s="7"/>
      <c r="C14" s="60" t="s">
        <v>54</v>
      </c>
      <c r="D14" s="60" t="s">
        <v>61</v>
      </c>
      <c r="E14" s="61"/>
      <c r="F14" s="23"/>
      <c r="G14" s="66"/>
      <c r="H14" s="25"/>
      <c r="I14" s="62"/>
      <c r="J14" s="43"/>
      <c r="L14" s="3">
        <v>11</v>
      </c>
      <c r="M14" s="26"/>
    </row>
    <row r="15" spans="2:13" ht="16.149999999999999" customHeight="1" x14ac:dyDescent="0.4">
      <c r="B15" s="27"/>
      <c r="C15" s="63" t="s">
        <v>56</v>
      </c>
      <c r="D15" s="63"/>
      <c r="E15" s="64">
        <v>1</v>
      </c>
      <c r="F15" s="29" t="s">
        <v>57</v>
      </c>
      <c r="G15" s="65"/>
      <c r="H15" s="31"/>
      <c r="I15" s="39"/>
      <c r="J15" s="40"/>
      <c r="L15" s="3">
        <v>12</v>
      </c>
      <c r="M15" s="26"/>
    </row>
    <row r="16" spans="2:13" ht="16.149999999999999" customHeight="1" x14ac:dyDescent="0.4">
      <c r="B16" s="246"/>
      <c r="C16" s="247"/>
      <c r="D16" s="247"/>
      <c r="E16" s="248"/>
      <c r="F16" s="249"/>
      <c r="G16" s="250"/>
      <c r="H16" s="251"/>
      <c r="I16" s="252"/>
      <c r="J16" s="253"/>
      <c r="L16" s="3">
        <v>13</v>
      </c>
      <c r="M16" s="26"/>
    </row>
    <row r="17" spans="2:14" ht="16.149999999999999" customHeight="1" x14ac:dyDescent="0.4">
      <c r="B17" s="254"/>
      <c r="C17" s="255"/>
      <c r="D17" s="255"/>
      <c r="E17" s="256"/>
      <c r="F17" s="257"/>
      <c r="G17" s="258"/>
      <c r="H17" s="259"/>
      <c r="I17" s="260"/>
      <c r="J17" s="261"/>
      <c r="L17" s="3">
        <v>14</v>
      </c>
      <c r="M17" s="26"/>
    </row>
    <row r="18" spans="2:14" ht="16.149999999999999" customHeight="1" x14ac:dyDescent="0.4">
      <c r="B18" s="21"/>
      <c r="C18" s="68"/>
      <c r="D18" s="60"/>
      <c r="E18" s="61"/>
      <c r="F18" s="23"/>
      <c r="G18" s="66"/>
      <c r="H18" s="25"/>
      <c r="I18" s="62"/>
      <c r="J18" s="43"/>
      <c r="L18" s="3">
        <v>15</v>
      </c>
      <c r="M18" s="26"/>
    </row>
    <row r="19" spans="2:14" ht="16.149999999999999" customHeight="1" x14ac:dyDescent="0.4">
      <c r="B19" s="27"/>
      <c r="C19" s="46" t="s">
        <v>66</v>
      </c>
      <c r="D19" s="78"/>
      <c r="E19" s="64"/>
      <c r="F19" s="29"/>
      <c r="G19" s="65"/>
      <c r="H19" s="31"/>
      <c r="I19" s="39"/>
      <c r="J19" s="40"/>
      <c r="L19" s="3">
        <v>16</v>
      </c>
      <c r="M19" s="26"/>
    </row>
    <row r="20" spans="2:14" ht="16.149999999999999" customHeight="1" x14ac:dyDescent="0.4">
      <c r="B20" s="21"/>
      <c r="C20" s="21"/>
      <c r="D20" s="70"/>
      <c r="E20" s="71"/>
      <c r="F20" s="23"/>
      <c r="G20" s="24"/>
      <c r="H20" s="25"/>
      <c r="I20" s="62"/>
      <c r="J20" s="43"/>
      <c r="L20" s="3">
        <v>17</v>
      </c>
      <c r="M20" s="26"/>
    </row>
    <row r="21" spans="2:14" ht="16.149999999999999" customHeight="1" x14ac:dyDescent="0.4">
      <c r="B21" s="27"/>
      <c r="C21" s="63"/>
      <c r="D21" s="72"/>
      <c r="E21" s="64"/>
      <c r="F21" s="29"/>
      <c r="G21" s="65"/>
      <c r="H21" s="31"/>
      <c r="I21" s="39"/>
      <c r="J21" s="40"/>
      <c r="L21" s="3">
        <v>18</v>
      </c>
      <c r="M21" s="26"/>
    </row>
    <row r="22" spans="2:14" ht="16.149999999999999" customHeight="1" x14ac:dyDescent="0.4">
      <c r="B22" s="7" t="s">
        <v>63</v>
      </c>
      <c r="C22" s="60" t="s">
        <v>64</v>
      </c>
      <c r="D22" s="60"/>
      <c r="E22" s="61"/>
      <c r="F22" s="23"/>
      <c r="G22" s="24"/>
      <c r="H22" s="25"/>
      <c r="I22" s="44"/>
      <c r="J22" s="37"/>
      <c r="L22" s="3">
        <v>19</v>
      </c>
      <c r="M22" s="26"/>
    </row>
    <row r="23" spans="2:14" ht="16.149999999999999" customHeight="1" x14ac:dyDescent="0.4">
      <c r="B23" s="27" t="s">
        <v>53</v>
      </c>
      <c r="C23" s="63"/>
      <c r="D23" s="73"/>
      <c r="E23" s="64">
        <v>1</v>
      </c>
      <c r="F23" s="29" t="s">
        <v>57</v>
      </c>
      <c r="G23" s="65"/>
      <c r="H23" s="31"/>
      <c r="I23" s="44"/>
      <c r="J23" s="40"/>
      <c r="L23" s="3">
        <v>20</v>
      </c>
      <c r="M23" s="26"/>
    </row>
    <row r="24" spans="2:14" ht="16.149999999999999" customHeight="1" x14ac:dyDescent="0.4">
      <c r="B24" s="7"/>
      <c r="C24" s="74" t="s">
        <v>65</v>
      </c>
      <c r="D24" s="60" t="s">
        <v>595</v>
      </c>
      <c r="E24" s="61"/>
      <c r="F24" s="23"/>
      <c r="G24" s="66"/>
      <c r="H24" s="25"/>
      <c r="I24" s="47"/>
      <c r="J24" s="37"/>
      <c r="L24" s="3">
        <v>21</v>
      </c>
      <c r="M24" s="26"/>
    </row>
    <row r="25" spans="2:14" ht="16.149999999999999" customHeight="1" x14ac:dyDescent="0.4">
      <c r="B25" s="27"/>
      <c r="C25" s="75"/>
      <c r="D25" s="76"/>
      <c r="E25" s="64">
        <v>1</v>
      </c>
      <c r="F25" s="29" t="s">
        <v>57</v>
      </c>
      <c r="G25" s="65"/>
      <c r="H25" s="31"/>
      <c r="I25" s="39"/>
      <c r="J25" s="40"/>
      <c r="L25" s="3">
        <v>22</v>
      </c>
      <c r="M25" s="26"/>
    </row>
    <row r="26" spans="2:14" s="58" customFormat="1" ht="16.149999999999999" customHeight="1" x14ac:dyDescent="0.4">
      <c r="B26" s="7"/>
      <c r="C26" s="68"/>
      <c r="D26" s="60"/>
      <c r="E26" s="61"/>
      <c r="F26" s="23"/>
      <c r="G26" s="66"/>
      <c r="H26" s="25"/>
      <c r="I26" s="47"/>
      <c r="J26" s="43"/>
      <c r="K26" s="1"/>
      <c r="L26" s="3">
        <v>23</v>
      </c>
      <c r="M26" s="77"/>
      <c r="N26" s="1"/>
    </row>
    <row r="27" spans="2:14" s="58" customFormat="1" ht="16.149999999999999" customHeight="1" x14ac:dyDescent="0.4">
      <c r="B27" s="27"/>
      <c r="C27" s="46" t="s">
        <v>66</v>
      </c>
      <c r="D27" s="76"/>
      <c r="E27" s="64"/>
      <c r="F27" s="29"/>
      <c r="G27" s="65"/>
      <c r="H27" s="31"/>
      <c r="I27" s="39"/>
      <c r="J27" s="40"/>
      <c r="K27" s="1"/>
      <c r="L27" s="3">
        <v>24</v>
      </c>
      <c r="M27" s="26"/>
      <c r="N27" s="1"/>
    </row>
    <row r="28" spans="2:14" s="58" customFormat="1" ht="16.149999999999999" customHeight="1" x14ac:dyDescent="0.4">
      <c r="B28" s="21"/>
      <c r="C28" s="74"/>
      <c r="D28" s="60"/>
      <c r="E28" s="61"/>
      <c r="F28" s="23"/>
      <c r="G28" s="24"/>
      <c r="H28" s="25"/>
      <c r="I28" s="47"/>
      <c r="J28" s="37"/>
      <c r="K28" s="1"/>
      <c r="L28" s="3">
        <v>25</v>
      </c>
      <c r="M28" s="26"/>
      <c r="N28" s="1"/>
    </row>
    <row r="29" spans="2:14" s="58" customFormat="1" ht="16.149999999999999" customHeight="1" x14ac:dyDescent="0.4">
      <c r="B29" s="27"/>
      <c r="C29" s="75"/>
      <c r="D29" s="78"/>
      <c r="E29" s="64"/>
      <c r="F29" s="29"/>
      <c r="G29" s="65"/>
      <c r="H29" s="31"/>
      <c r="I29" s="39"/>
      <c r="J29" s="40"/>
      <c r="K29" s="1"/>
      <c r="L29" s="3">
        <v>26</v>
      </c>
      <c r="M29" s="26"/>
      <c r="N29" s="1"/>
    </row>
    <row r="30" spans="2:14" s="58" customFormat="1" ht="16.149999999999999" customHeight="1" x14ac:dyDescent="0.4">
      <c r="B30" s="7"/>
      <c r="C30" s="79"/>
      <c r="D30" s="79"/>
      <c r="E30" s="61"/>
      <c r="F30" s="23"/>
      <c r="G30" s="25"/>
      <c r="H30" s="25"/>
      <c r="I30" s="42"/>
      <c r="J30" s="50"/>
      <c r="K30" s="1"/>
      <c r="L30" s="3">
        <v>27</v>
      </c>
      <c r="M30" s="26"/>
      <c r="N30" s="1"/>
    </row>
    <row r="31" spans="2:14" s="58" customFormat="1" ht="16.149999999999999" customHeight="1" x14ac:dyDescent="0.4">
      <c r="B31" s="27"/>
      <c r="C31" s="63"/>
      <c r="D31" s="73"/>
      <c r="E31" s="64"/>
      <c r="F31" s="29"/>
      <c r="G31" s="29"/>
      <c r="H31" s="31"/>
      <c r="I31" s="39"/>
      <c r="J31" s="52"/>
      <c r="K31" s="1"/>
      <c r="L31" s="3">
        <v>28</v>
      </c>
      <c r="M31" s="26"/>
      <c r="N31" s="1"/>
    </row>
    <row r="32" spans="2:14" s="58" customFormat="1" ht="16.149999999999999" customHeight="1" x14ac:dyDescent="0.4">
      <c r="B32" s="45" t="s">
        <v>62</v>
      </c>
      <c r="C32" s="35"/>
      <c r="D32" s="35"/>
      <c r="E32" s="61"/>
      <c r="F32" s="23"/>
      <c r="G32" s="35"/>
      <c r="H32" s="25"/>
      <c r="I32" s="53"/>
      <c r="J32" s="80"/>
      <c r="K32" s="1"/>
      <c r="L32" s="3">
        <v>29</v>
      </c>
      <c r="M32" s="26"/>
      <c r="N32" s="1"/>
    </row>
    <row r="33" spans="2:14" s="58" customFormat="1" ht="16.149999999999999" customHeight="1" x14ac:dyDescent="0.4">
      <c r="B33" s="27"/>
      <c r="C33" s="81"/>
      <c r="D33" s="82"/>
      <c r="E33" s="64"/>
      <c r="F33" s="29"/>
      <c r="G33" s="29"/>
      <c r="H33" s="31"/>
      <c r="I33" s="39"/>
      <c r="J33" s="83"/>
      <c r="K33" s="1"/>
      <c r="L33" s="3">
        <v>30</v>
      </c>
      <c r="M33" s="26"/>
      <c r="N33" s="1"/>
    </row>
    <row r="34" spans="2:14" ht="21" customHeight="1" x14ac:dyDescent="0.4">
      <c r="B34" s="1" t="s">
        <v>47</v>
      </c>
      <c r="G34" s="3"/>
      <c r="M34" s="1"/>
    </row>
    <row r="35" spans="2:14" ht="25.5" customHeight="1" x14ac:dyDescent="0.4">
      <c r="B35" s="7" t="s">
        <v>48</v>
      </c>
      <c r="C35" s="8" t="s">
        <v>67</v>
      </c>
      <c r="D35" s="8"/>
      <c r="E35" s="9"/>
      <c r="F35" s="8"/>
      <c r="G35" s="8"/>
      <c r="H35" s="11"/>
      <c r="I35" s="12"/>
      <c r="J35" s="13"/>
      <c r="L35" s="3">
        <v>30</v>
      </c>
      <c r="M35" s="26"/>
    </row>
    <row r="36" spans="2:14" s="3" customFormat="1" ht="24" customHeight="1" x14ac:dyDescent="0.4">
      <c r="B36" s="14" t="s">
        <v>50</v>
      </c>
      <c r="C36" s="389" t="s">
        <v>51</v>
      </c>
      <c r="D36" s="390"/>
      <c r="E36" s="16" t="s">
        <v>3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  <c r="N36" s="1"/>
    </row>
    <row r="37" spans="2:14" s="58" customFormat="1" ht="16.149999999999999" customHeight="1" x14ac:dyDescent="0.4">
      <c r="B37" s="7" t="s">
        <v>68</v>
      </c>
      <c r="C37" s="86" t="s">
        <v>69</v>
      </c>
      <c r="D37" s="87"/>
      <c r="E37" s="88"/>
      <c r="F37" s="36"/>
      <c r="G37" s="89"/>
      <c r="H37" s="25"/>
      <c r="I37" s="49"/>
      <c r="J37" s="90"/>
      <c r="K37" s="1"/>
      <c r="L37" s="3">
        <v>1</v>
      </c>
      <c r="M37" s="26"/>
      <c r="N37" s="1"/>
    </row>
    <row r="38" spans="2:14" s="58" customFormat="1" ht="16.149999999999999" customHeight="1" x14ac:dyDescent="0.4">
      <c r="B38" s="27"/>
      <c r="C38" s="70"/>
      <c r="D38" s="63"/>
      <c r="E38" s="91">
        <v>1</v>
      </c>
      <c r="F38" s="29" t="s">
        <v>70</v>
      </c>
      <c r="G38" s="92"/>
      <c r="H38" s="31"/>
      <c r="I38" s="84"/>
      <c r="J38" s="93"/>
      <c r="K38" s="1"/>
      <c r="L38" s="3">
        <v>2</v>
      </c>
      <c r="M38" s="26"/>
      <c r="N38" s="1"/>
    </row>
    <row r="39" spans="2:14" ht="16.149999999999999" customHeight="1" x14ac:dyDescent="0.4">
      <c r="B39" s="7"/>
      <c r="C39" s="35" t="s">
        <v>71</v>
      </c>
      <c r="D39" s="60"/>
      <c r="E39" s="88"/>
      <c r="F39" s="36"/>
      <c r="G39" s="94"/>
      <c r="H39" s="25"/>
      <c r="I39" s="49"/>
      <c r="J39" s="90"/>
      <c r="L39" s="3">
        <v>3</v>
      </c>
      <c r="M39" s="26"/>
    </row>
    <row r="40" spans="2:14" s="58" customFormat="1" ht="16.149999999999999" customHeight="1" x14ac:dyDescent="0.4">
      <c r="B40" s="27"/>
      <c r="C40" s="63"/>
      <c r="D40" s="63"/>
      <c r="E40" s="91">
        <v>1</v>
      </c>
      <c r="F40" s="29" t="s">
        <v>70</v>
      </c>
      <c r="G40" s="95"/>
      <c r="H40" s="31"/>
      <c r="I40" s="96"/>
      <c r="J40" s="93"/>
      <c r="K40" s="1"/>
      <c r="L40" s="3">
        <v>4</v>
      </c>
      <c r="M40" s="26"/>
      <c r="N40" s="1"/>
    </row>
    <row r="41" spans="2:14" s="58" customFormat="1" ht="16.149999999999999" customHeight="1" x14ac:dyDescent="0.4">
      <c r="B41" s="97"/>
      <c r="C41" s="7" t="s">
        <v>596</v>
      </c>
      <c r="D41" s="35" t="s">
        <v>597</v>
      </c>
      <c r="E41" s="61"/>
      <c r="F41" s="36"/>
      <c r="G41" s="94"/>
      <c r="H41" s="98"/>
      <c r="I41" s="49"/>
      <c r="J41" s="90"/>
      <c r="K41" s="1"/>
      <c r="L41" s="3">
        <v>5</v>
      </c>
      <c r="M41" s="26"/>
      <c r="N41" s="1"/>
    </row>
    <row r="42" spans="2:14" s="58" customFormat="1" ht="16.149999999999999" customHeight="1" x14ac:dyDescent="0.4">
      <c r="B42" s="27"/>
      <c r="C42" s="38"/>
      <c r="D42" s="75" t="s">
        <v>605</v>
      </c>
      <c r="E42" s="64">
        <v>1</v>
      </c>
      <c r="F42" s="29" t="s">
        <v>931</v>
      </c>
      <c r="G42" s="95"/>
      <c r="H42" s="99"/>
      <c r="I42" s="96"/>
      <c r="J42" s="93"/>
      <c r="K42" s="1"/>
      <c r="L42" s="3">
        <v>6</v>
      </c>
      <c r="M42" s="26"/>
      <c r="N42" s="1"/>
    </row>
    <row r="43" spans="2:14" s="58" customFormat="1" ht="16.149999999999999" customHeight="1" x14ac:dyDescent="0.4">
      <c r="B43" s="97"/>
      <c r="C43" s="60" t="s">
        <v>598</v>
      </c>
      <c r="D43" s="25" t="s">
        <v>732</v>
      </c>
      <c r="E43" s="61"/>
      <c r="F43" s="36"/>
      <c r="G43" s="94"/>
      <c r="H43" s="25"/>
      <c r="I43" s="391" t="s">
        <v>932</v>
      </c>
      <c r="J43" s="392"/>
      <c r="K43" s="1"/>
      <c r="L43" s="3">
        <v>7</v>
      </c>
      <c r="M43" s="26"/>
      <c r="N43" s="1"/>
    </row>
    <row r="44" spans="2:14" s="58" customFormat="1" ht="16.149999999999999" customHeight="1" x14ac:dyDescent="0.4">
      <c r="B44" s="27"/>
      <c r="C44" s="75"/>
      <c r="D44" s="333" t="s">
        <v>599</v>
      </c>
      <c r="E44" s="64">
        <v>1</v>
      </c>
      <c r="F44" s="29" t="s">
        <v>931</v>
      </c>
      <c r="G44" s="95"/>
      <c r="H44" s="31"/>
      <c r="I44" s="84">
        <v>600</v>
      </c>
      <c r="J44" s="184" t="s">
        <v>164</v>
      </c>
      <c r="K44" s="1"/>
      <c r="L44" s="3">
        <v>8</v>
      </c>
      <c r="M44" s="26"/>
      <c r="N44" s="1"/>
    </row>
    <row r="45" spans="2:14" s="58" customFormat="1" ht="16.149999999999999" customHeight="1" x14ac:dyDescent="0.4">
      <c r="B45" s="97"/>
      <c r="C45" s="20"/>
      <c r="D45" s="35"/>
      <c r="E45" s="61"/>
      <c r="F45" s="23"/>
      <c r="G45" s="94"/>
      <c r="H45" s="25"/>
      <c r="I45" s="42"/>
      <c r="J45" s="50"/>
      <c r="K45" s="1"/>
      <c r="L45" s="3">
        <v>9</v>
      </c>
      <c r="M45" s="26"/>
      <c r="N45" s="1"/>
    </row>
    <row r="46" spans="2:14" s="58" customFormat="1" ht="16.149999999999999" customHeight="1" x14ac:dyDescent="0.4">
      <c r="B46" s="27"/>
      <c r="C46" s="27"/>
      <c r="D46" s="76"/>
      <c r="E46" s="64"/>
      <c r="F46" s="29"/>
      <c r="G46" s="95"/>
      <c r="H46" s="31"/>
      <c r="I46" s="39"/>
      <c r="J46" s="83"/>
      <c r="K46" s="1"/>
      <c r="L46" s="3">
        <v>10</v>
      </c>
      <c r="M46" s="26"/>
      <c r="N46" s="1"/>
    </row>
    <row r="47" spans="2:14" s="58" customFormat="1" ht="16.149999999999999" customHeight="1" x14ac:dyDescent="0.4">
      <c r="B47" s="21"/>
      <c r="C47" s="20"/>
      <c r="D47" s="35"/>
      <c r="E47" s="61"/>
      <c r="F47" s="23"/>
      <c r="G47" s="94"/>
      <c r="H47" s="25"/>
      <c r="I47" s="42"/>
      <c r="J47" s="50"/>
      <c r="K47" s="1"/>
      <c r="L47" s="3">
        <v>11</v>
      </c>
      <c r="M47" s="26"/>
      <c r="N47" s="1"/>
    </row>
    <row r="48" spans="2:14" s="58" customFormat="1" ht="16.149999999999999" customHeight="1" x14ac:dyDescent="0.4">
      <c r="B48" s="27"/>
      <c r="C48" s="27"/>
      <c r="D48" s="76"/>
      <c r="E48" s="64"/>
      <c r="F48" s="29"/>
      <c r="G48" s="95"/>
      <c r="H48" s="31"/>
      <c r="I48" s="100"/>
      <c r="J48" s="83"/>
      <c r="K48" s="1"/>
      <c r="L48" s="3">
        <v>12</v>
      </c>
      <c r="M48" s="26"/>
      <c r="N48" s="1"/>
    </row>
    <row r="49" spans="2:14" s="58" customFormat="1" ht="16.149999999999999" customHeight="1" x14ac:dyDescent="0.4">
      <c r="B49" s="7"/>
      <c r="C49" s="21"/>
      <c r="D49" s="35"/>
      <c r="E49" s="61"/>
      <c r="F49" s="23"/>
      <c r="G49" s="94"/>
      <c r="H49" s="25"/>
      <c r="I49" s="42"/>
      <c r="J49" s="50"/>
      <c r="K49" s="1"/>
      <c r="L49" s="3">
        <v>13</v>
      </c>
      <c r="M49" s="26"/>
      <c r="N49" s="1"/>
    </row>
    <row r="50" spans="2:14" s="58" customFormat="1" ht="16.149999999999999" customHeight="1" x14ac:dyDescent="0.4">
      <c r="B50" s="81"/>
      <c r="C50" s="27"/>
      <c r="D50" s="76"/>
      <c r="E50" s="64"/>
      <c r="F50" s="29"/>
      <c r="G50" s="95"/>
      <c r="H50" s="31"/>
      <c r="I50" s="100"/>
      <c r="J50" s="83"/>
      <c r="K50" s="1"/>
      <c r="L50" s="3">
        <v>14</v>
      </c>
      <c r="M50" s="26"/>
      <c r="N50" s="1"/>
    </row>
    <row r="51" spans="2:14" s="58" customFormat="1" ht="16.149999999999999" customHeight="1" x14ac:dyDescent="0.4">
      <c r="B51" s="21"/>
      <c r="C51" s="7"/>
      <c r="D51" s="35"/>
      <c r="E51" s="61"/>
      <c r="F51" s="23"/>
      <c r="G51" s="32"/>
      <c r="H51" s="25"/>
      <c r="I51" s="42"/>
      <c r="J51" s="101"/>
      <c r="K51" s="1"/>
      <c r="L51" s="3">
        <v>15</v>
      </c>
      <c r="M51" s="26"/>
      <c r="N51" s="1"/>
    </row>
    <row r="52" spans="2:14" s="58" customFormat="1" ht="16.149999999999999" customHeight="1" x14ac:dyDescent="0.4">
      <c r="B52" s="27"/>
      <c r="C52" s="27"/>
      <c r="D52" s="76"/>
      <c r="E52" s="64"/>
      <c r="F52" s="29"/>
      <c r="G52" s="29"/>
      <c r="H52" s="31"/>
      <c r="I52" s="39"/>
      <c r="J52" s="102"/>
      <c r="K52" s="1"/>
      <c r="L52" s="3">
        <v>16</v>
      </c>
      <c r="M52" s="26"/>
      <c r="N52" s="1"/>
    </row>
    <row r="53" spans="2:14" s="58" customFormat="1" ht="16.149999999999999" customHeight="1" x14ac:dyDescent="0.4">
      <c r="B53" s="21"/>
      <c r="C53" s="7"/>
      <c r="D53" s="103"/>
      <c r="E53" s="61"/>
      <c r="F53" s="23"/>
      <c r="G53" s="35"/>
      <c r="H53" s="104"/>
      <c r="I53" s="53"/>
      <c r="J53" s="80"/>
      <c r="K53" s="1"/>
      <c r="L53" s="3">
        <v>17</v>
      </c>
      <c r="M53" s="26"/>
      <c r="N53" s="1"/>
    </row>
    <row r="54" spans="2:14" s="58" customFormat="1" ht="16.149999999999999" customHeight="1" x14ac:dyDescent="0.4">
      <c r="B54" s="27"/>
      <c r="C54" s="105"/>
      <c r="D54" s="76"/>
      <c r="E54" s="64"/>
      <c r="F54" s="29"/>
      <c r="G54" s="29"/>
      <c r="H54" s="31"/>
      <c r="I54" s="39"/>
      <c r="J54" s="83"/>
      <c r="K54" s="1"/>
      <c r="L54" s="3">
        <v>18</v>
      </c>
      <c r="M54" s="26"/>
      <c r="N54" s="1"/>
    </row>
    <row r="55" spans="2:14" s="58" customFormat="1" ht="16.149999999999999" customHeight="1" x14ac:dyDescent="0.4">
      <c r="B55" s="21"/>
      <c r="C55" s="7"/>
      <c r="D55" s="103"/>
      <c r="E55" s="61"/>
      <c r="F55" s="23"/>
      <c r="G55" s="23"/>
      <c r="H55" s="25"/>
      <c r="I55" s="42"/>
      <c r="J55" s="50"/>
      <c r="K55" s="1"/>
      <c r="L55" s="3">
        <v>19</v>
      </c>
      <c r="M55" s="26"/>
      <c r="N55" s="1"/>
    </row>
    <row r="56" spans="2:14" s="58" customFormat="1" ht="16.149999999999999" customHeight="1" x14ac:dyDescent="0.4">
      <c r="B56" s="27"/>
      <c r="C56" s="105"/>
      <c r="D56" s="76"/>
      <c r="E56" s="64"/>
      <c r="F56" s="29"/>
      <c r="G56" s="29"/>
      <c r="H56" s="31"/>
      <c r="I56" s="39"/>
      <c r="J56" s="52"/>
      <c r="K56" s="1"/>
      <c r="L56" s="3">
        <v>20</v>
      </c>
      <c r="M56" s="26"/>
      <c r="N56" s="1"/>
    </row>
    <row r="57" spans="2:14" s="58" customFormat="1" ht="16.149999999999999" customHeight="1" x14ac:dyDescent="0.4">
      <c r="B57" s="7"/>
      <c r="C57" s="7"/>
      <c r="D57" s="103"/>
      <c r="E57" s="61"/>
      <c r="F57" s="23"/>
      <c r="G57" s="23"/>
      <c r="H57" s="25"/>
      <c r="I57" s="42"/>
      <c r="J57" s="50"/>
      <c r="K57" s="1"/>
      <c r="L57" s="3">
        <v>21</v>
      </c>
      <c r="M57" s="26"/>
      <c r="N57" s="1"/>
    </row>
    <row r="58" spans="2:14" s="58" customFormat="1" ht="16.149999999999999" customHeight="1" x14ac:dyDescent="0.4">
      <c r="B58" s="27"/>
      <c r="C58" s="105"/>
      <c r="D58" s="78"/>
      <c r="E58" s="64"/>
      <c r="F58" s="29"/>
      <c r="G58" s="29"/>
      <c r="H58" s="31"/>
      <c r="I58" s="39"/>
      <c r="J58" s="52"/>
      <c r="K58" s="1"/>
      <c r="L58" s="3">
        <v>22</v>
      </c>
      <c r="M58" s="26"/>
      <c r="N58" s="1"/>
    </row>
    <row r="59" spans="2:14" s="58" customFormat="1" ht="16.149999999999999" customHeight="1" x14ac:dyDescent="0.4">
      <c r="B59" s="21"/>
      <c r="C59" s="106"/>
      <c r="D59" s="106"/>
      <c r="E59" s="61"/>
      <c r="F59" s="23"/>
      <c r="G59" s="36"/>
      <c r="H59" s="33"/>
      <c r="I59" s="44"/>
      <c r="J59" s="55"/>
      <c r="K59" s="1"/>
      <c r="L59" s="3">
        <v>23</v>
      </c>
      <c r="M59" s="26"/>
      <c r="N59" s="1"/>
    </row>
    <row r="60" spans="2:14" s="58" customFormat="1" ht="16.149999999999999" customHeight="1" x14ac:dyDescent="0.4">
      <c r="B60" s="21"/>
      <c r="C60" s="106"/>
      <c r="D60" s="73"/>
      <c r="E60" s="64"/>
      <c r="F60" s="29"/>
      <c r="G60" s="36"/>
      <c r="H60" s="33"/>
      <c r="I60" s="44"/>
      <c r="J60" s="55"/>
      <c r="K60" s="1"/>
      <c r="L60" s="3">
        <v>24</v>
      </c>
      <c r="M60" s="26"/>
      <c r="N60" s="1"/>
    </row>
    <row r="61" spans="2:14" s="58" customFormat="1" ht="16.149999999999999" customHeight="1" x14ac:dyDescent="0.4">
      <c r="B61" s="7"/>
      <c r="C61" s="45"/>
      <c r="D61" s="35"/>
      <c r="E61" s="61"/>
      <c r="F61" s="35"/>
      <c r="G61" s="24"/>
      <c r="H61" s="25"/>
      <c r="I61" s="42"/>
      <c r="J61" s="50"/>
      <c r="K61" s="1"/>
      <c r="L61" s="3">
        <v>25</v>
      </c>
      <c r="M61" s="26"/>
      <c r="N61" s="1"/>
    </row>
    <row r="62" spans="2:14" s="58" customFormat="1" ht="16.149999999999999" customHeight="1" x14ac:dyDescent="0.4">
      <c r="B62" s="27"/>
      <c r="C62" s="107"/>
      <c r="D62" s="63"/>
      <c r="E62" s="64"/>
      <c r="F62" s="29"/>
      <c r="G62" s="30"/>
      <c r="H62" s="31"/>
      <c r="I62" s="39"/>
      <c r="J62" s="52"/>
      <c r="K62" s="1"/>
      <c r="L62" s="3">
        <v>26</v>
      </c>
      <c r="M62" s="26"/>
      <c r="N62" s="1"/>
    </row>
    <row r="63" spans="2:14" s="58" customFormat="1" ht="16.149999999999999" customHeight="1" x14ac:dyDescent="0.4">
      <c r="B63" s="45"/>
      <c r="C63" s="60"/>
      <c r="D63" s="25"/>
      <c r="E63" s="61"/>
      <c r="F63" s="23"/>
      <c r="G63" s="24"/>
      <c r="H63" s="25"/>
      <c r="I63" s="42"/>
      <c r="J63" s="50"/>
      <c r="K63" s="1"/>
      <c r="L63" s="3">
        <v>27</v>
      </c>
      <c r="M63" s="26"/>
      <c r="N63" s="1"/>
    </row>
    <row r="64" spans="2:14" s="58" customFormat="1" ht="16.149999999999999" customHeight="1" x14ac:dyDescent="0.4">
      <c r="B64" s="27"/>
      <c r="C64" s="75"/>
      <c r="D64" s="76"/>
      <c r="E64" s="64"/>
      <c r="F64" s="29"/>
      <c r="G64" s="30"/>
      <c r="H64" s="31"/>
      <c r="I64" s="39"/>
      <c r="J64" s="52"/>
      <c r="K64" s="1"/>
      <c r="L64" s="3">
        <v>28</v>
      </c>
      <c r="M64" s="26"/>
      <c r="N64" s="1"/>
    </row>
    <row r="65" spans="2:14" s="58" customFormat="1" ht="16.149999999999999" customHeight="1" x14ac:dyDescent="0.4">
      <c r="B65" s="45" t="s">
        <v>62</v>
      </c>
      <c r="C65" s="20"/>
      <c r="D65" s="35"/>
      <c r="E65" s="61"/>
      <c r="F65" s="23"/>
      <c r="G65" s="35"/>
      <c r="H65" s="104"/>
      <c r="I65" s="54"/>
      <c r="J65" s="80"/>
      <c r="K65" s="1"/>
      <c r="L65" s="3">
        <v>29</v>
      </c>
      <c r="M65" s="26"/>
      <c r="N65" s="1"/>
    </row>
    <row r="66" spans="2:14" s="58" customFormat="1" ht="16.149999999999999" customHeight="1" x14ac:dyDescent="0.4">
      <c r="B66" s="27"/>
      <c r="C66" s="27"/>
      <c r="D66" s="78"/>
      <c r="E66" s="64"/>
      <c r="F66" s="29"/>
      <c r="G66" s="29"/>
      <c r="H66" s="31"/>
      <c r="I66" s="39"/>
      <c r="J66" s="83"/>
      <c r="K66" s="1"/>
      <c r="L66" s="3">
        <v>30</v>
      </c>
      <c r="M66" s="26"/>
      <c r="N66" s="1"/>
    </row>
    <row r="67" spans="2:14" ht="21" customHeight="1" x14ac:dyDescent="0.4">
      <c r="B67" s="1" t="s">
        <v>47</v>
      </c>
      <c r="G67" s="3"/>
    </row>
    <row r="68" spans="2:14" ht="25.5" customHeight="1" x14ac:dyDescent="0.4">
      <c r="B68" s="7" t="s">
        <v>48</v>
      </c>
      <c r="C68" s="8" t="s">
        <v>72</v>
      </c>
      <c r="D68" s="8"/>
      <c r="E68" s="9"/>
      <c r="F68" s="10"/>
      <c r="G68" s="8"/>
      <c r="H68" s="11"/>
      <c r="I68" s="12"/>
      <c r="J68" s="13"/>
    </row>
    <row r="69" spans="2:14" s="3" customFormat="1" ht="24" customHeight="1" x14ac:dyDescent="0.4">
      <c r="B69" s="14" t="s">
        <v>50</v>
      </c>
      <c r="C69" s="389" t="s">
        <v>51</v>
      </c>
      <c r="D69" s="390"/>
      <c r="E69" s="16" t="s">
        <v>3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4" ht="16.149999999999999" customHeight="1" x14ac:dyDescent="0.4">
      <c r="B70" s="7" t="s">
        <v>73</v>
      </c>
      <c r="C70" s="87"/>
      <c r="D70" s="87"/>
      <c r="E70" s="88"/>
      <c r="F70" s="36"/>
      <c r="G70" s="94"/>
      <c r="H70" s="25"/>
      <c r="I70" s="47"/>
      <c r="J70" s="37"/>
      <c r="L70" s="3">
        <v>1</v>
      </c>
      <c r="M70" s="26"/>
    </row>
    <row r="71" spans="2:14" ht="16.149999999999999" customHeight="1" x14ac:dyDescent="0.4">
      <c r="B71" s="27"/>
      <c r="C71" s="63"/>
      <c r="D71" s="63"/>
      <c r="E71" s="91"/>
      <c r="F71" s="29"/>
      <c r="G71" s="95"/>
      <c r="H71" s="31"/>
      <c r="I71" s="39"/>
      <c r="J71" s="40"/>
      <c r="L71" s="3">
        <v>2</v>
      </c>
      <c r="M71" s="26"/>
    </row>
    <row r="72" spans="2:14" ht="16.149999999999999" customHeight="1" x14ac:dyDescent="0.4">
      <c r="B72" s="7" t="s">
        <v>74</v>
      </c>
      <c r="C72" s="87" t="s">
        <v>75</v>
      </c>
      <c r="D72" s="87" t="s">
        <v>76</v>
      </c>
      <c r="E72" s="88"/>
      <c r="F72" s="36"/>
      <c r="G72" s="94"/>
      <c r="H72" s="25"/>
      <c r="I72" s="47"/>
      <c r="J72" s="37"/>
      <c r="L72" s="3">
        <v>3</v>
      </c>
      <c r="M72" s="26"/>
    </row>
    <row r="73" spans="2:14" ht="16.149999999999999" customHeight="1" x14ac:dyDescent="0.4">
      <c r="B73" s="21"/>
      <c r="C73" s="63" t="s">
        <v>592</v>
      </c>
      <c r="D73" s="63" t="s">
        <v>77</v>
      </c>
      <c r="E73" s="91">
        <v>558</v>
      </c>
      <c r="F73" s="29" t="s">
        <v>78</v>
      </c>
      <c r="G73" s="95"/>
      <c r="H73" s="31"/>
      <c r="I73" s="39"/>
      <c r="J73" s="40"/>
      <c r="L73" s="3">
        <v>4</v>
      </c>
      <c r="M73" s="26"/>
    </row>
    <row r="74" spans="2:14" s="58" customFormat="1" ht="16.149999999999999" customHeight="1" x14ac:dyDescent="0.4">
      <c r="B74" s="108"/>
      <c r="C74" s="35" t="s">
        <v>79</v>
      </c>
      <c r="D74" s="87"/>
      <c r="E74" s="88"/>
      <c r="F74" s="36"/>
      <c r="G74" s="94"/>
      <c r="H74" s="25"/>
      <c r="I74" s="42"/>
      <c r="J74" s="50"/>
      <c r="K74" s="1"/>
      <c r="L74" s="3">
        <v>5</v>
      </c>
      <c r="M74" s="26"/>
      <c r="N74" s="1"/>
    </row>
    <row r="75" spans="2:14" s="58" customFormat="1" ht="16.149999999999999" customHeight="1" x14ac:dyDescent="0.4">
      <c r="B75" s="109"/>
      <c r="C75" s="63" t="s">
        <v>592</v>
      </c>
      <c r="D75" s="63"/>
      <c r="E75" s="91">
        <v>1</v>
      </c>
      <c r="F75" s="29" t="s">
        <v>80</v>
      </c>
      <c r="G75" s="95"/>
      <c r="H75" s="31"/>
      <c r="I75" s="100"/>
      <c r="J75" s="83"/>
      <c r="K75" s="1"/>
      <c r="L75" s="3">
        <v>6</v>
      </c>
      <c r="M75" s="26"/>
      <c r="N75" s="1"/>
    </row>
    <row r="76" spans="2:14" s="58" customFormat="1" ht="16.149999999999999" customHeight="1" x14ac:dyDescent="0.4">
      <c r="B76" s="108"/>
      <c r="C76" s="87" t="s">
        <v>81</v>
      </c>
      <c r="D76" s="87" t="s">
        <v>82</v>
      </c>
      <c r="E76" s="88"/>
      <c r="F76" s="36"/>
      <c r="G76" s="89"/>
      <c r="H76" s="25"/>
      <c r="I76" s="42"/>
      <c r="J76" s="50"/>
      <c r="K76" s="1"/>
      <c r="L76" s="3">
        <v>7</v>
      </c>
      <c r="M76" s="26"/>
      <c r="N76" s="1"/>
    </row>
    <row r="77" spans="2:14" s="58" customFormat="1" ht="16.149999999999999" customHeight="1" x14ac:dyDescent="0.4">
      <c r="B77" s="110"/>
      <c r="C77" s="63" t="s">
        <v>592</v>
      </c>
      <c r="D77" s="63"/>
      <c r="E77" s="91">
        <v>2</v>
      </c>
      <c r="F77" s="29" t="s">
        <v>83</v>
      </c>
      <c r="G77" s="92"/>
      <c r="H77" s="31"/>
      <c r="I77" s="100"/>
      <c r="J77" s="83"/>
      <c r="K77" s="1"/>
      <c r="L77" s="3">
        <v>8</v>
      </c>
      <c r="M77" s="26"/>
      <c r="N77" s="1"/>
    </row>
    <row r="78" spans="2:14" s="58" customFormat="1" ht="16.149999999999999" customHeight="1" x14ac:dyDescent="0.4">
      <c r="B78" s="111"/>
      <c r="C78" s="68"/>
      <c r="D78" s="103"/>
      <c r="E78" s="61"/>
      <c r="F78" s="23"/>
      <c r="G78" s="89"/>
      <c r="H78" s="25"/>
      <c r="I78" s="42"/>
      <c r="J78" s="50"/>
      <c r="K78" s="1"/>
      <c r="L78" s="3">
        <v>9</v>
      </c>
      <c r="M78" s="26"/>
      <c r="N78" s="1"/>
    </row>
    <row r="79" spans="2:14" s="58" customFormat="1" ht="16.149999999999999" customHeight="1" x14ac:dyDescent="0.4">
      <c r="B79" s="111"/>
      <c r="C79" s="46" t="s">
        <v>66</v>
      </c>
      <c r="D79" s="78"/>
      <c r="E79" s="64"/>
      <c r="F79" s="29"/>
      <c r="G79" s="92"/>
      <c r="H79" s="31"/>
      <c r="I79" s="100"/>
      <c r="J79" s="83"/>
      <c r="K79" s="1"/>
      <c r="L79" s="3">
        <v>10</v>
      </c>
      <c r="M79" s="26"/>
      <c r="N79" s="1"/>
    </row>
    <row r="80" spans="2:14" s="58" customFormat="1" ht="16.149999999999999" customHeight="1" x14ac:dyDescent="0.4">
      <c r="B80" s="86"/>
      <c r="C80" s="68"/>
      <c r="D80" s="103"/>
      <c r="E80" s="61"/>
      <c r="F80" s="23"/>
      <c r="G80" s="89"/>
      <c r="H80" s="25"/>
      <c r="I80" s="42"/>
      <c r="J80" s="50"/>
      <c r="K80" s="1"/>
      <c r="L80" s="3">
        <v>11</v>
      </c>
      <c r="M80" s="26"/>
      <c r="N80" s="1"/>
    </row>
    <row r="81" spans="2:14" s="58" customFormat="1" ht="16.149999999999999" customHeight="1" x14ac:dyDescent="0.4">
      <c r="B81" s="27"/>
      <c r="C81" s="46"/>
      <c r="D81" s="78"/>
      <c r="E81" s="64"/>
      <c r="F81" s="29"/>
      <c r="G81" s="92"/>
      <c r="H81" s="31"/>
      <c r="I81" s="100"/>
      <c r="J81" s="83"/>
      <c r="K81" s="1"/>
      <c r="L81" s="3">
        <v>12</v>
      </c>
      <c r="M81" s="26"/>
      <c r="N81" s="1"/>
    </row>
    <row r="82" spans="2:14" ht="15.6" customHeight="1" x14ac:dyDescent="0.4">
      <c r="B82" s="21" t="s">
        <v>929</v>
      </c>
      <c r="C82" s="35" t="s">
        <v>84</v>
      </c>
      <c r="D82" s="35" t="s">
        <v>85</v>
      </c>
      <c r="E82" s="61"/>
      <c r="F82" s="23"/>
      <c r="G82" s="89"/>
      <c r="H82" s="25"/>
      <c r="I82" s="42"/>
      <c r="J82" s="50"/>
      <c r="L82" s="3">
        <v>13</v>
      </c>
      <c r="M82" s="26"/>
    </row>
    <row r="83" spans="2:14" ht="16.149999999999999" customHeight="1" x14ac:dyDescent="0.4">
      <c r="B83" s="27"/>
      <c r="C83" s="63" t="s">
        <v>86</v>
      </c>
      <c r="D83" s="63"/>
      <c r="E83" s="64">
        <v>1</v>
      </c>
      <c r="F83" s="29" t="s">
        <v>9</v>
      </c>
      <c r="G83" s="92"/>
      <c r="H83" s="31"/>
      <c r="I83" s="39"/>
      <c r="J83" s="83"/>
      <c r="L83" s="3">
        <v>14</v>
      </c>
      <c r="M83" s="26"/>
    </row>
    <row r="84" spans="2:14" ht="16.149999999999999" customHeight="1" x14ac:dyDescent="0.4">
      <c r="B84" s="21"/>
      <c r="C84" s="35"/>
      <c r="D84" s="35"/>
      <c r="E84" s="61"/>
      <c r="F84" s="23"/>
      <c r="G84" s="89"/>
      <c r="H84" s="25"/>
      <c r="I84" s="42"/>
      <c r="J84" s="50"/>
      <c r="L84" s="3">
        <v>15</v>
      </c>
      <c r="M84" s="26"/>
    </row>
    <row r="85" spans="2:14" ht="16.149999999999999" customHeight="1" x14ac:dyDescent="0.4">
      <c r="B85" s="27"/>
      <c r="C85" s="63"/>
      <c r="D85" s="63"/>
      <c r="E85" s="64"/>
      <c r="F85" s="29"/>
      <c r="G85" s="92"/>
      <c r="H85" s="31"/>
      <c r="I85" s="39"/>
      <c r="J85" s="83"/>
      <c r="L85" s="3">
        <v>16</v>
      </c>
      <c r="M85" s="26"/>
    </row>
    <row r="86" spans="2:14" ht="16.149999999999999" customHeight="1" x14ac:dyDescent="0.4">
      <c r="B86" s="21" t="s">
        <v>930</v>
      </c>
      <c r="C86" s="35" t="s">
        <v>87</v>
      </c>
      <c r="D86" s="35"/>
      <c r="E86" s="61"/>
      <c r="F86" s="23"/>
      <c r="G86" s="112"/>
      <c r="H86" s="33"/>
      <c r="I86" s="42"/>
      <c r="J86" s="113"/>
      <c r="L86" s="3">
        <v>17</v>
      </c>
      <c r="M86" s="26"/>
    </row>
    <row r="87" spans="2:14" ht="16.149999999999999" customHeight="1" x14ac:dyDescent="0.4">
      <c r="B87" s="27"/>
      <c r="C87" s="63" t="s">
        <v>86</v>
      </c>
      <c r="D87" s="63"/>
      <c r="E87" s="64">
        <v>1</v>
      </c>
      <c r="F87" s="29" t="s">
        <v>9</v>
      </c>
      <c r="G87" s="112"/>
      <c r="H87" s="33"/>
      <c r="I87" s="44"/>
      <c r="J87" s="113"/>
      <c r="L87" s="3">
        <v>18</v>
      </c>
      <c r="M87" s="26"/>
    </row>
    <row r="88" spans="2:14" ht="16.149999999999999" customHeight="1" x14ac:dyDescent="0.4">
      <c r="B88" s="45"/>
      <c r="C88" s="35" t="s">
        <v>88</v>
      </c>
      <c r="D88" s="35"/>
      <c r="E88" s="61"/>
      <c r="F88" s="23"/>
      <c r="G88" s="89"/>
      <c r="H88" s="25"/>
      <c r="I88" s="42"/>
      <c r="J88" s="50"/>
      <c r="L88" s="3">
        <v>19</v>
      </c>
      <c r="M88" s="26"/>
    </row>
    <row r="89" spans="2:14" ht="16.149999999999999" customHeight="1" x14ac:dyDescent="0.4">
      <c r="B89" s="114"/>
      <c r="C89" s="63" t="s">
        <v>89</v>
      </c>
      <c r="D89" s="63"/>
      <c r="E89" s="64">
        <v>1</v>
      </c>
      <c r="F89" s="29" t="s">
        <v>9</v>
      </c>
      <c r="G89" s="92"/>
      <c r="H89" s="31"/>
      <c r="I89" s="39"/>
      <c r="J89" s="83"/>
      <c r="L89" s="3">
        <v>20</v>
      </c>
      <c r="M89" s="26"/>
    </row>
    <row r="90" spans="2:14" ht="16.149999999999999" customHeight="1" x14ac:dyDescent="0.4">
      <c r="B90" s="86"/>
      <c r="C90" s="35" t="s">
        <v>88</v>
      </c>
      <c r="D90" s="35"/>
      <c r="E90" s="61"/>
      <c r="F90" s="23"/>
      <c r="G90" s="89"/>
      <c r="H90" s="25"/>
      <c r="I90" s="42"/>
      <c r="J90" s="50"/>
      <c r="L90" s="3">
        <v>21</v>
      </c>
      <c r="M90" s="26"/>
    </row>
    <row r="91" spans="2:14" ht="16.149999999999999" customHeight="1" x14ac:dyDescent="0.4">
      <c r="B91" s="27"/>
      <c r="C91" s="75" t="s">
        <v>90</v>
      </c>
      <c r="D91" s="63"/>
      <c r="E91" s="64">
        <v>1</v>
      </c>
      <c r="F91" s="29" t="s">
        <v>9</v>
      </c>
      <c r="G91" s="92"/>
      <c r="H91" s="31"/>
      <c r="I91" s="39"/>
      <c r="J91" s="83"/>
      <c r="L91" s="3">
        <v>22</v>
      </c>
      <c r="M91" s="26"/>
    </row>
    <row r="92" spans="2:14" ht="16.149999999999999" customHeight="1" x14ac:dyDescent="0.4">
      <c r="B92" s="45"/>
      <c r="C92" s="68"/>
      <c r="D92" s="35"/>
      <c r="E92" s="61"/>
      <c r="F92" s="23"/>
      <c r="G92" s="89"/>
      <c r="H92" s="25"/>
      <c r="I92" s="42"/>
      <c r="J92" s="50"/>
      <c r="L92" s="3">
        <v>23</v>
      </c>
      <c r="M92" s="26"/>
    </row>
    <row r="93" spans="2:14" ht="16.149999999999999" customHeight="1" x14ac:dyDescent="0.4">
      <c r="B93" s="27"/>
      <c r="C93" s="46" t="s">
        <v>66</v>
      </c>
      <c r="D93" s="63"/>
      <c r="E93" s="64"/>
      <c r="F93" s="29"/>
      <c r="G93" s="92"/>
      <c r="H93" s="31"/>
      <c r="I93" s="39"/>
      <c r="J93" s="83"/>
      <c r="L93" s="3">
        <v>24</v>
      </c>
      <c r="M93" s="26"/>
    </row>
    <row r="94" spans="2:14" s="58" customFormat="1" ht="16.149999999999999" customHeight="1" x14ac:dyDescent="0.4">
      <c r="B94" s="45"/>
      <c r="C94" s="68"/>
      <c r="D94" s="35"/>
      <c r="E94" s="61"/>
      <c r="F94" s="23"/>
      <c r="G94" s="89"/>
      <c r="H94" s="25"/>
      <c r="I94" s="42"/>
      <c r="J94" s="50"/>
      <c r="K94" s="1"/>
      <c r="L94" s="3">
        <v>25</v>
      </c>
      <c r="M94" s="26"/>
      <c r="N94" s="1"/>
    </row>
    <row r="95" spans="2:14" s="58" customFormat="1" ht="16.149999999999999" customHeight="1" x14ac:dyDescent="0.4">
      <c r="B95" s="114"/>
      <c r="C95" s="46"/>
      <c r="D95" s="63"/>
      <c r="E95" s="64"/>
      <c r="F95" s="29"/>
      <c r="G95" s="92"/>
      <c r="H95" s="31"/>
      <c r="I95" s="39"/>
      <c r="J95" s="83"/>
      <c r="K95" s="1"/>
      <c r="L95" s="3">
        <v>26</v>
      </c>
      <c r="M95" s="26"/>
      <c r="N95" s="1"/>
    </row>
    <row r="96" spans="2:14" s="58" customFormat="1" ht="16.149999999999999" customHeight="1" x14ac:dyDescent="0.4">
      <c r="B96" s="86"/>
      <c r="C96" s="35"/>
      <c r="D96" s="35"/>
      <c r="E96" s="61"/>
      <c r="F96" s="23"/>
      <c r="G96" s="89"/>
      <c r="H96" s="25"/>
      <c r="I96" s="42"/>
      <c r="J96" s="50"/>
      <c r="K96" s="1"/>
      <c r="L96" s="3">
        <v>27</v>
      </c>
      <c r="M96" s="26"/>
      <c r="N96" s="1"/>
    </row>
    <row r="97" spans="2:21" s="58" customFormat="1" ht="16.149999999999999" customHeight="1" x14ac:dyDescent="0.4">
      <c r="B97" s="27"/>
      <c r="C97" s="63"/>
      <c r="D97" s="63"/>
      <c r="E97" s="64"/>
      <c r="F97" s="29"/>
      <c r="G97" s="92"/>
      <c r="H97" s="31"/>
      <c r="I97" s="39"/>
      <c r="J97" s="83"/>
      <c r="K97" s="1"/>
      <c r="L97" s="3">
        <v>28</v>
      </c>
      <c r="M97" s="26"/>
      <c r="N97" s="1"/>
    </row>
    <row r="98" spans="2:21" s="58" customFormat="1" ht="16.149999999999999" customHeight="1" x14ac:dyDescent="0.4">
      <c r="B98" s="45" t="s">
        <v>92</v>
      </c>
      <c r="C98" s="35"/>
      <c r="D98" s="35"/>
      <c r="E98" s="61"/>
      <c r="F98" s="23"/>
      <c r="G98" s="89"/>
      <c r="H98" s="25"/>
      <c r="I98" s="42"/>
      <c r="J98" s="50"/>
      <c r="K98" s="1"/>
      <c r="L98" s="3">
        <v>29</v>
      </c>
      <c r="M98" s="26"/>
      <c r="N98" s="1"/>
    </row>
    <row r="99" spans="2:21" s="58" customFormat="1" ht="16.149999999999999" customHeight="1" x14ac:dyDescent="0.4">
      <c r="B99" s="27"/>
      <c r="C99" s="75"/>
      <c r="D99" s="78"/>
      <c r="E99" s="64"/>
      <c r="F99" s="29"/>
      <c r="G99" s="29"/>
      <c r="H99" s="31"/>
      <c r="I99" s="100"/>
      <c r="J99" s="83"/>
      <c r="K99" s="1"/>
      <c r="L99" s="3">
        <v>30</v>
      </c>
      <c r="M99" s="26"/>
      <c r="N99" s="1"/>
    </row>
    <row r="100" spans="2:21" ht="21" customHeight="1" x14ac:dyDescent="0.4">
      <c r="B100" s="1" t="s">
        <v>47</v>
      </c>
      <c r="E100" s="115"/>
      <c r="G100" s="3"/>
      <c r="H100" s="116"/>
      <c r="L100" s="3">
        <v>30</v>
      </c>
      <c r="M100" s="26"/>
      <c r="N100" s="58"/>
      <c r="O100" s="58"/>
      <c r="P100" s="58"/>
      <c r="Q100" s="3"/>
      <c r="R100" s="58"/>
      <c r="S100" s="58"/>
      <c r="T100" s="58"/>
      <c r="U100" s="58"/>
    </row>
    <row r="101" spans="2:21" ht="21" customHeight="1" x14ac:dyDescent="0.4">
      <c r="B101" s="7" t="s">
        <v>48</v>
      </c>
      <c r="C101" s="8" t="s">
        <v>942</v>
      </c>
      <c r="D101" s="8"/>
      <c r="E101" s="117"/>
      <c r="F101" s="8"/>
      <c r="G101" s="8"/>
      <c r="H101" s="11"/>
      <c r="I101" s="12"/>
      <c r="J101" s="13"/>
      <c r="N101" s="58"/>
      <c r="O101" s="58"/>
      <c r="P101" s="58"/>
      <c r="R101" s="58"/>
      <c r="S101" s="58"/>
      <c r="T101" s="58"/>
      <c r="U101" s="58"/>
    </row>
    <row r="102" spans="2:21" ht="25.5" customHeight="1" x14ac:dyDescent="0.4">
      <c r="B102" s="14" t="s">
        <v>50</v>
      </c>
      <c r="C102" s="389" t="s">
        <v>51</v>
      </c>
      <c r="D102" s="390"/>
      <c r="E102" s="118" t="s">
        <v>3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N102" s="58"/>
      <c r="O102" s="58"/>
      <c r="P102" s="58"/>
      <c r="R102" s="58"/>
      <c r="S102" s="58"/>
      <c r="T102" s="58"/>
      <c r="U102" s="58"/>
    </row>
    <row r="103" spans="2:21" s="3" customFormat="1" ht="16.5" customHeight="1" x14ac:dyDescent="0.4">
      <c r="B103" s="7" t="s">
        <v>91</v>
      </c>
      <c r="C103" s="35"/>
      <c r="D103" s="35"/>
      <c r="E103" s="119"/>
      <c r="F103" s="23"/>
      <c r="G103" s="120"/>
      <c r="H103" s="33"/>
      <c r="I103" s="34"/>
      <c r="J103" s="50"/>
      <c r="L103" s="3">
        <v>1</v>
      </c>
      <c r="M103" s="57"/>
      <c r="N103" s="58"/>
      <c r="O103" s="58"/>
      <c r="P103" s="58"/>
      <c r="Q103" s="1"/>
      <c r="R103" s="58"/>
      <c r="S103" s="58"/>
      <c r="T103" s="58"/>
      <c r="U103" s="58"/>
    </row>
    <row r="104" spans="2:21" ht="16.5" customHeight="1" x14ac:dyDescent="0.4">
      <c r="B104" s="27"/>
      <c r="C104" s="121"/>
      <c r="D104" s="63"/>
      <c r="E104" s="91"/>
      <c r="F104" s="29"/>
      <c r="G104" s="122"/>
      <c r="H104" s="31"/>
      <c r="I104" s="123"/>
      <c r="J104" s="52"/>
      <c r="L104" s="3">
        <v>2</v>
      </c>
      <c r="M104" s="26"/>
      <c r="N104" s="58"/>
      <c r="R104" s="58"/>
      <c r="S104" s="58"/>
      <c r="T104" s="58"/>
      <c r="U104" s="58"/>
    </row>
    <row r="105" spans="2:21" ht="16.5" customHeight="1" x14ac:dyDescent="0.4">
      <c r="B105" s="20"/>
      <c r="C105" s="35" t="s">
        <v>733</v>
      </c>
      <c r="D105" s="35"/>
      <c r="E105" s="119"/>
      <c r="F105" s="23"/>
      <c r="G105" s="120"/>
      <c r="H105" s="33"/>
      <c r="I105" s="47"/>
      <c r="J105" s="55"/>
      <c r="L105" s="3">
        <v>3</v>
      </c>
      <c r="M105" s="26"/>
      <c r="N105" s="58"/>
      <c r="R105" s="58"/>
      <c r="S105" s="58"/>
      <c r="T105" s="58"/>
      <c r="U105" s="58"/>
    </row>
    <row r="106" spans="2:21" ht="16.5" customHeight="1" x14ac:dyDescent="0.4">
      <c r="B106" s="27"/>
      <c r="C106" s="63"/>
      <c r="D106" s="63"/>
      <c r="E106" s="91">
        <v>1</v>
      </c>
      <c r="F106" s="29" t="s">
        <v>70</v>
      </c>
      <c r="G106" s="122"/>
      <c r="H106" s="31"/>
      <c r="I106" s="123"/>
      <c r="J106" s="55"/>
      <c r="L106" s="3">
        <v>4</v>
      </c>
      <c r="M106" s="26"/>
      <c r="N106" s="58"/>
      <c r="O106" s="3"/>
      <c r="P106" s="3"/>
      <c r="R106" s="58"/>
      <c r="S106" s="58"/>
      <c r="T106" s="58"/>
      <c r="U106" s="58"/>
    </row>
    <row r="107" spans="2:21" ht="16.5" customHeight="1" x14ac:dyDescent="0.4">
      <c r="B107" s="45"/>
      <c r="C107" s="20"/>
      <c r="D107" s="60"/>
      <c r="E107" s="119"/>
      <c r="F107" s="23"/>
      <c r="G107" s="120"/>
      <c r="H107" s="33"/>
      <c r="I107" s="42"/>
      <c r="J107" s="50"/>
      <c r="L107" s="3">
        <v>5</v>
      </c>
      <c r="M107" s="26"/>
      <c r="N107" s="58"/>
      <c r="R107" s="58"/>
      <c r="S107" s="58"/>
      <c r="T107" s="58"/>
      <c r="U107" s="58"/>
    </row>
    <row r="108" spans="2:21" ht="16.5" customHeight="1" x14ac:dyDescent="0.4">
      <c r="B108" s="27"/>
      <c r="C108" s="27"/>
      <c r="D108" s="63"/>
      <c r="E108" s="91"/>
      <c r="F108" s="29"/>
      <c r="G108" s="122"/>
      <c r="H108" s="31"/>
      <c r="I108" s="39"/>
      <c r="J108" s="52"/>
      <c r="L108" s="3">
        <v>6</v>
      </c>
      <c r="M108" s="26"/>
      <c r="N108" s="58"/>
      <c r="S108" s="58"/>
      <c r="T108" s="58"/>
      <c r="U108" s="58"/>
    </row>
    <row r="109" spans="2:21" ht="16.5" customHeight="1" x14ac:dyDescent="0.4">
      <c r="B109" s="7"/>
      <c r="C109" s="60"/>
      <c r="D109" s="60"/>
      <c r="E109" s="119"/>
      <c r="F109" s="23"/>
      <c r="G109" s="120"/>
      <c r="H109" s="33"/>
      <c r="I109" s="47"/>
      <c r="J109" s="50"/>
      <c r="L109" s="3">
        <v>7</v>
      </c>
      <c r="M109" s="26"/>
      <c r="N109" s="58"/>
      <c r="S109" s="58"/>
      <c r="T109" s="58"/>
      <c r="U109" s="58"/>
    </row>
    <row r="110" spans="2:21" ht="16.5" customHeight="1" x14ac:dyDescent="0.4">
      <c r="B110" s="27"/>
      <c r="C110" s="63"/>
      <c r="D110" s="63"/>
      <c r="E110" s="91"/>
      <c r="F110" s="29"/>
      <c r="G110" s="122"/>
      <c r="H110" s="31"/>
      <c r="I110" s="123"/>
      <c r="J110" s="52"/>
      <c r="L110" s="3">
        <v>8</v>
      </c>
      <c r="M110" s="26"/>
      <c r="N110" s="58"/>
      <c r="R110" s="3"/>
      <c r="S110" s="58"/>
      <c r="T110" s="58"/>
      <c r="U110" s="58"/>
    </row>
    <row r="111" spans="2:21" ht="16.5" customHeight="1" x14ac:dyDescent="0.4">
      <c r="B111" s="7"/>
      <c r="C111" s="60"/>
      <c r="D111" s="60"/>
      <c r="E111" s="119"/>
      <c r="F111" s="23"/>
      <c r="G111" s="120"/>
      <c r="H111" s="33"/>
      <c r="I111" s="42"/>
      <c r="J111" s="50"/>
      <c r="L111" s="3">
        <v>9</v>
      </c>
      <c r="M111" s="26"/>
      <c r="N111" s="58"/>
      <c r="Q111" s="58"/>
      <c r="S111" s="58"/>
      <c r="T111" s="58"/>
      <c r="U111" s="58"/>
    </row>
    <row r="112" spans="2:21" ht="16.5" customHeight="1" x14ac:dyDescent="0.4">
      <c r="B112" s="27"/>
      <c r="C112" s="63"/>
      <c r="D112" s="63"/>
      <c r="E112" s="91"/>
      <c r="F112" s="29"/>
      <c r="G112" s="122"/>
      <c r="H112" s="31"/>
      <c r="I112" s="39"/>
      <c r="J112" s="52"/>
      <c r="L112" s="3">
        <v>10</v>
      </c>
      <c r="M112" s="26"/>
      <c r="N112" s="58"/>
      <c r="Q112" s="58"/>
      <c r="S112" s="58"/>
      <c r="T112" s="58"/>
      <c r="U112" s="58"/>
    </row>
    <row r="113" spans="2:21" ht="16.5" customHeight="1" x14ac:dyDescent="0.4">
      <c r="B113" s="7"/>
      <c r="C113" s="60"/>
      <c r="D113" s="60"/>
      <c r="E113" s="119"/>
      <c r="F113" s="23"/>
      <c r="G113" s="120"/>
      <c r="H113" s="33"/>
      <c r="I113" s="47"/>
      <c r="J113" s="50"/>
      <c r="L113" s="3">
        <v>11</v>
      </c>
      <c r="M113" s="26"/>
      <c r="N113" s="58"/>
      <c r="Q113" s="58"/>
      <c r="S113" s="58"/>
      <c r="T113" s="58"/>
      <c r="U113" s="58"/>
    </row>
    <row r="114" spans="2:21" s="58" customFormat="1" ht="16.5" customHeight="1" x14ac:dyDescent="0.4">
      <c r="B114" s="27"/>
      <c r="C114" s="63"/>
      <c r="D114" s="63"/>
      <c r="E114" s="91"/>
      <c r="F114" s="29"/>
      <c r="G114" s="122"/>
      <c r="H114" s="31"/>
      <c r="I114" s="123"/>
      <c r="J114" s="52"/>
      <c r="K114" s="1"/>
      <c r="L114" s="3">
        <v>12</v>
      </c>
      <c r="M114" s="26"/>
      <c r="N114" s="1"/>
      <c r="O114" s="1"/>
      <c r="P114" s="1"/>
      <c r="R114" s="1"/>
      <c r="S114" s="1"/>
      <c r="T114" s="1"/>
      <c r="U114" s="1"/>
    </row>
    <row r="115" spans="2:21" s="58" customFormat="1" ht="16.5" customHeight="1" x14ac:dyDescent="0.4">
      <c r="B115" s="21"/>
      <c r="C115" s="70"/>
      <c r="D115" s="70"/>
      <c r="E115" s="88"/>
      <c r="F115" s="36"/>
      <c r="G115" s="36"/>
      <c r="H115" s="33"/>
      <c r="I115" s="54"/>
      <c r="J115" s="55"/>
      <c r="K115" s="1"/>
      <c r="L115" s="3">
        <v>13</v>
      </c>
      <c r="M115" s="26"/>
      <c r="N115" s="1"/>
      <c r="O115" s="1"/>
      <c r="P115" s="1"/>
      <c r="R115" s="1"/>
      <c r="S115" s="1"/>
      <c r="T115" s="1"/>
      <c r="U115" s="1"/>
    </row>
    <row r="116" spans="2:21" s="58" customFormat="1" ht="16.5" customHeight="1" x14ac:dyDescent="0.4">
      <c r="B116" s="21"/>
      <c r="C116" s="70"/>
      <c r="D116" s="70"/>
      <c r="E116" s="88"/>
      <c r="F116" s="36"/>
      <c r="G116" s="36"/>
      <c r="H116" s="33"/>
      <c r="I116" s="54"/>
      <c r="J116" s="55"/>
      <c r="K116" s="1"/>
      <c r="L116" s="3">
        <v>14</v>
      </c>
      <c r="M116" s="77"/>
      <c r="N116" s="3"/>
      <c r="O116" s="1"/>
      <c r="P116" s="1"/>
      <c r="R116" s="1"/>
      <c r="S116" s="3"/>
      <c r="T116" s="3"/>
      <c r="U116" s="3"/>
    </row>
    <row r="117" spans="2:21" s="58" customFormat="1" ht="16.5" customHeight="1" x14ac:dyDescent="0.4">
      <c r="B117" s="7"/>
      <c r="C117" s="35"/>
      <c r="D117" s="35"/>
      <c r="E117" s="119"/>
      <c r="F117" s="23"/>
      <c r="G117" s="25"/>
      <c r="H117" s="25"/>
      <c r="I117" s="124"/>
      <c r="J117" s="50"/>
      <c r="K117" s="1"/>
      <c r="L117" s="3">
        <v>15</v>
      </c>
      <c r="M117" s="26"/>
      <c r="N117" s="1"/>
      <c r="R117" s="1"/>
      <c r="S117" s="1"/>
      <c r="T117" s="1"/>
      <c r="U117" s="1"/>
    </row>
    <row r="118" spans="2:21" s="58" customFormat="1" ht="16.5" customHeight="1" x14ac:dyDescent="0.4">
      <c r="B118" s="27"/>
      <c r="C118" s="63"/>
      <c r="D118" s="63"/>
      <c r="E118" s="91"/>
      <c r="F118" s="29"/>
      <c r="G118" s="29"/>
      <c r="H118" s="31"/>
      <c r="I118" s="123"/>
      <c r="J118" s="52"/>
      <c r="K118" s="1"/>
      <c r="L118" s="3">
        <v>16</v>
      </c>
      <c r="M118" s="26"/>
      <c r="N118" s="1"/>
      <c r="R118" s="1"/>
      <c r="S118" s="1"/>
      <c r="T118" s="1"/>
      <c r="U118" s="1"/>
    </row>
    <row r="119" spans="2:21" s="58" customFormat="1" ht="16.5" customHeight="1" x14ac:dyDescent="0.4">
      <c r="B119" s="125"/>
      <c r="C119" s="79"/>
      <c r="D119" s="79"/>
      <c r="E119" s="119"/>
      <c r="F119" s="32"/>
      <c r="G119" s="23"/>
      <c r="H119" s="25"/>
      <c r="I119" s="42"/>
      <c r="J119" s="80"/>
      <c r="K119" s="1"/>
      <c r="L119" s="3">
        <v>17</v>
      </c>
      <c r="M119" s="26"/>
      <c r="N119" s="1"/>
      <c r="R119" s="1"/>
      <c r="S119" s="1"/>
      <c r="T119" s="1"/>
      <c r="U119" s="1"/>
    </row>
    <row r="120" spans="2:21" s="58" customFormat="1" ht="16.5" customHeight="1" x14ac:dyDescent="0.4">
      <c r="B120" s="27"/>
      <c r="C120" s="63"/>
      <c r="D120" s="63"/>
      <c r="E120" s="91"/>
      <c r="F120" s="30"/>
      <c r="G120" s="29"/>
      <c r="H120" s="31"/>
      <c r="I120" s="39"/>
      <c r="J120" s="83"/>
      <c r="K120" s="1"/>
      <c r="L120" s="3">
        <v>18</v>
      </c>
      <c r="M120" s="26"/>
      <c r="N120" s="1"/>
      <c r="R120" s="1"/>
      <c r="S120" s="1"/>
      <c r="T120" s="1"/>
      <c r="U120" s="1"/>
    </row>
    <row r="121" spans="2:21" s="58" customFormat="1" ht="16.5" customHeight="1" x14ac:dyDescent="0.4">
      <c r="B121" s="21"/>
      <c r="C121" s="70"/>
      <c r="D121" s="70"/>
      <c r="E121" s="88"/>
      <c r="F121" s="126"/>
      <c r="G121" s="36"/>
      <c r="H121" s="33"/>
      <c r="I121" s="44"/>
      <c r="J121" s="113"/>
      <c r="K121" s="1"/>
      <c r="L121" s="3">
        <v>19</v>
      </c>
      <c r="M121" s="26"/>
      <c r="N121" s="1"/>
      <c r="S121" s="1"/>
      <c r="T121" s="1"/>
      <c r="U121" s="1"/>
    </row>
    <row r="122" spans="2:21" s="58" customFormat="1" ht="16.5" customHeight="1" x14ac:dyDescent="0.4">
      <c r="B122" s="21"/>
      <c r="C122" s="70"/>
      <c r="D122" s="70"/>
      <c r="E122" s="88"/>
      <c r="F122" s="126"/>
      <c r="G122" s="36"/>
      <c r="H122" s="33"/>
      <c r="I122" s="44"/>
      <c r="J122" s="83"/>
      <c r="K122" s="1"/>
      <c r="L122" s="3">
        <v>20</v>
      </c>
      <c r="M122" s="26"/>
      <c r="N122" s="1"/>
      <c r="S122" s="1"/>
      <c r="T122" s="1"/>
      <c r="U122" s="1"/>
    </row>
    <row r="123" spans="2:21" s="58" customFormat="1" ht="16.5" customHeight="1" x14ac:dyDescent="0.4">
      <c r="B123" s="7"/>
      <c r="C123" s="35"/>
      <c r="D123" s="35"/>
      <c r="E123" s="119"/>
      <c r="F123" s="35"/>
      <c r="G123" s="35"/>
      <c r="H123" s="25"/>
      <c r="I123" s="42"/>
      <c r="J123" s="113"/>
      <c r="K123" s="1"/>
      <c r="L123" s="3">
        <v>21</v>
      </c>
      <c r="M123" s="26"/>
      <c r="N123" s="1"/>
      <c r="S123" s="1"/>
      <c r="T123" s="1"/>
      <c r="U123" s="1"/>
    </row>
    <row r="124" spans="2:21" s="58" customFormat="1" ht="16.5" customHeight="1" x14ac:dyDescent="0.4">
      <c r="B124" s="27"/>
      <c r="C124" s="63"/>
      <c r="D124" s="63"/>
      <c r="E124" s="91"/>
      <c r="F124" s="29"/>
      <c r="G124" s="29"/>
      <c r="H124" s="31"/>
      <c r="I124" s="39"/>
      <c r="J124" s="113"/>
      <c r="K124" s="1"/>
      <c r="L124" s="3">
        <v>22</v>
      </c>
      <c r="M124" s="26"/>
      <c r="N124" s="1"/>
      <c r="S124" s="1"/>
      <c r="T124" s="1"/>
      <c r="U124" s="1"/>
    </row>
    <row r="125" spans="2:21" s="58" customFormat="1" ht="16.5" customHeight="1" x14ac:dyDescent="0.4">
      <c r="B125" s="7"/>
      <c r="C125" s="35"/>
      <c r="D125" s="35"/>
      <c r="E125" s="119"/>
      <c r="F125" s="35"/>
      <c r="G125" s="35"/>
      <c r="H125" s="25"/>
      <c r="I125" s="53"/>
      <c r="J125" s="80"/>
      <c r="K125" s="1"/>
      <c r="L125" s="3">
        <v>23</v>
      </c>
      <c r="M125" s="26"/>
      <c r="N125" s="1"/>
      <c r="S125" s="1"/>
      <c r="T125" s="1"/>
      <c r="U125" s="1"/>
    </row>
    <row r="126" spans="2:21" s="58" customFormat="1" ht="16.5" customHeight="1" x14ac:dyDescent="0.4">
      <c r="B126" s="27"/>
      <c r="C126" s="63"/>
      <c r="D126" s="63"/>
      <c r="E126" s="91"/>
      <c r="F126" s="29"/>
      <c r="G126" s="29"/>
      <c r="H126" s="31"/>
      <c r="I126" s="39"/>
      <c r="J126" s="83"/>
      <c r="K126" s="1"/>
      <c r="L126" s="3">
        <v>24</v>
      </c>
      <c r="M126" s="26"/>
      <c r="N126" s="1"/>
      <c r="S126" s="1"/>
      <c r="T126" s="1"/>
      <c r="U126" s="1"/>
    </row>
    <row r="127" spans="2:21" s="58" customFormat="1" ht="16.5" customHeight="1" x14ac:dyDescent="0.4">
      <c r="B127" s="7"/>
      <c r="C127" s="35"/>
      <c r="D127" s="35"/>
      <c r="E127" s="119"/>
      <c r="F127" s="35"/>
      <c r="G127" s="35"/>
      <c r="H127" s="25"/>
      <c r="I127" s="127"/>
      <c r="J127" s="80"/>
      <c r="K127" s="1"/>
      <c r="L127" s="3">
        <v>25</v>
      </c>
      <c r="M127" s="26"/>
    </row>
    <row r="128" spans="2:21" s="58" customFormat="1" ht="16.5" customHeight="1" x14ac:dyDescent="0.4">
      <c r="B128" s="27"/>
      <c r="C128" s="63"/>
      <c r="D128" s="63"/>
      <c r="E128" s="91"/>
      <c r="F128" s="29"/>
      <c r="G128" s="29"/>
      <c r="H128" s="31"/>
      <c r="I128" s="39"/>
      <c r="J128" s="83"/>
      <c r="K128" s="1"/>
      <c r="L128" s="3">
        <v>26</v>
      </c>
      <c r="M128" s="26"/>
    </row>
    <row r="129" spans="2:21" s="58" customFormat="1" ht="16.5" customHeight="1" x14ac:dyDescent="0.4">
      <c r="B129" s="7"/>
      <c r="C129" s="35"/>
      <c r="D129" s="35"/>
      <c r="E129" s="119"/>
      <c r="F129" s="35"/>
      <c r="G129" s="35"/>
      <c r="H129" s="25"/>
      <c r="I129" s="42"/>
      <c r="J129" s="113"/>
      <c r="K129" s="1"/>
      <c r="L129" s="3">
        <v>27</v>
      </c>
      <c r="M129" s="26"/>
    </row>
    <row r="130" spans="2:21" s="58" customFormat="1" ht="16.5" customHeight="1" x14ac:dyDescent="0.4">
      <c r="B130" s="27"/>
      <c r="C130" s="63"/>
      <c r="D130" s="63"/>
      <c r="E130" s="91"/>
      <c r="F130" s="29"/>
      <c r="G130" s="29"/>
      <c r="H130" s="31"/>
      <c r="I130" s="39"/>
      <c r="J130" s="113"/>
      <c r="K130" s="1"/>
      <c r="L130" s="3">
        <v>28</v>
      </c>
      <c r="M130" s="26"/>
    </row>
    <row r="131" spans="2:21" s="58" customFormat="1" ht="16.5" customHeight="1" x14ac:dyDescent="0.4">
      <c r="B131" s="45" t="s">
        <v>92</v>
      </c>
      <c r="C131" s="35"/>
      <c r="D131" s="35"/>
      <c r="E131" s="119"/>
      <c r="F131" s="35"/>
      <c r="G131" s="35"/>
      <c r="H131" s="25"/>
      <c r="I131" s="42"/>
      <c r="J131" s="80"/>
      <c r="K131" s="1"/>
      <c r="L131" s="3">
        <v>29</v>
      </c>
      <c r="M131" s="26"/>
      <c r="Q131" s="1"/>
    </row>
    <row r="132" spans="2:21" s="58" customFormat="1" ht="16.5" customHeight="1" x14ac:dyDescent="0.4">
      <c r="B132" s="27"/>
      <c r="C132" s="63"/>
      <c r="D132" s="63"/>
      <c r="E132" s="91"/>
      <c r="F132" s="29"/>
      <c r="G132" s="29"/>
      <c r="H132" s="31"/>
      <c r="I132" s="39"/>
      <c r="J132" s="83"/>
      <c r="K132" s="1"/>
      <c r="L132" s="3">
        <v>30</v>
      </c>
      <c r="M132" s="26"/>
      <c r="Q132" s="1"/>
    </row>
    <row r="133" spans="2:21" ht="21" customHeight="1" x14ac:dyDescent="0.4">
      <c r="B133" s="1" t="s">
        <v>47</v>
      </c>
      <c r="E133" s="115"/>
      <c r="G133" s="3"/>
      <c r="H133" s="116"/>
      <c r="L133" s="3"/>
      <c r="M133" s="26"/>
      <c r="N133" s="58"/>
      <c r="O133" s="58"/>
      <c r="P133" s="58"/>
      <c r="Q133" s="3"/>
      <c r="R133" s="58"/>
      <c r="S133" s="58"/>
      <c r="T133" s="58"/>
      <c r="U133" s="58"/>
    </row>
    <row r="134" spans="2:21" ht="21" customHeight="1" x14ac:dyDescent="0.4">
      <c r="B134" s="7" t="s">
        <v>48</v>
      </c>
      <c r="C134" s="8" t="s">
        <v>93</v>
      </c>
      <c r="D134" s="8"/>
      <c r="E134" s="117"/>
      <c r="F134" s="8"/>
      <c r="G134" s="8"/>
      <c r="H134" s="11"/>
      <c r="I134" s="12"/>
      <c r="J134" s="13"/>
      <c r="N134" s="58"/>
      <c r="O134" s="58"/>
      <c r="P134" s="58"/>
      <c r="R134" s="58"/>
      <c r="S134" s="58"/>
      <c r="T134" s="58"/>
      <c r="U134" s="58"/>
    </row>
    <row r="135" spans="2:21" ht="25.5" customHeight="1" x14ac:dyDescent="0.4">
      <c r="B135" s="14" t="s">
        <v>50</v>
      </c>
      <c r="C135" s="389" t="s">
        <v>51</v>
      </c>
      <c r="D135" s="390"/>
      <c r="E135" s="118" t="s">
        <v>3</v>
      </c>
      <c r="F135" s="17" t="s">
        <v>4</v>
      </c>
      <c r="G135" s="17" t="s">
        <v>5</v>
      </c>
      <c r="H135" s="18" t="s">
        <v>6</v>
      </c>
      <c r="I135" s="389" t="s">
        <v>7</v>
      </c>
      <c r="J135" s="390"/>
      <c r="N135" s="58"/>
      <c r="O135" s="58"/>
      <c r="P135" s="58"/>
      <c r="R135" s="58"/>
      <c r="S135" s="58"/>
      <c r="T135" s="58"/>
      <c r="U135" s="58"/>
    </row>
    <row r="136" spans="2:21" s="3" customFormat="1" ht="16.5" customHeight="1" x14ac:dyDescent="0.4">
      <c r="B136" s="7" t="s">
        <v>94</v>
      </c>
      <c r="C136" s="35"/>
      <c r="D136" s="35"/>
      <c r="E136" s="119"/>
      <c r="F136" s="23"/>
      <c r="G136" s="120"/>
      <c r="H136" s="33"/>
      <c r="I136" s="34"/>
      <c r="J136" s="50"/>
      <c r="L136" s="3">
        <v>1</v>
      </c>
      <c r="M136" s="57"/>
      <c r="N136" s="58"/>
      <c r="O136" s="58"/>
      <c r="P136" s="58"/>
      <c r="Q136" s="1"/>
      <c r="R136" s="58"/>
      <c r="S136" s="58"/>
      <c r="T136" s="58"/>
      <c r="U136" s="58"/>
    </row>
    <row r="137" spans="2:21" ht="16.5" customHeight="1" x14ac:dyDescent="0.4">
      <c r="B137" s="27"/>
      <c r="C137" s="121"/>
      <c r="D137" s="63"/>
      <c r="E137" s="91"/>
      <c r="F137" s="29"/>
      <c r="G137" s="122"/>
      <c r="H137" s="31"/>
      <c r="I137" s="123"/>
      <c r="J137" s="52"/>
      <c r="L137" s="3">
        <v>2</v>
      </c>
      <c r="M137" s="26"/>
      <c r="N137" s="58"/>
      <c r="R137" s="58"/>
      <c r="S137" s="58"/>
      <c r="T137" s="58"/>
      <c r="U137" s="58"/>
    </row>
    <row r="138" spans="2:21" ht="16.5" customHeight="1" x14ac:dyDescent="0.4">
      <c r="B138" s="97"/>
      <c r="C138" s="20" t="s">
        <v>600</v>
      </c>
      <c r="D138" s="60"/>
      <c r="E138" s="119"/>
      <c r="F138" s="23"/>
      <c r="G138" s="120"/>
      <c r="H138" s="33"/>
      <c r="I138" s="47"/>
      <c r="J138" s="55"/>
      <c r="L138" s="3">
        <v>3</v>
      </c>
      <c r="M138" s="26"/>
      <c r="N138" s="58"/>
      <c r="R138" s="58"/>
      <c r="S138" s="58"/>
      <c r="T138" s="58"/>
      <c r="U138" s="58"/>
    </row>
    <row r="139" spans="2:21" ht="16.5" customHeight="1" x14ac:dyDescent="0.4">
      <c r="B139" s="128"/>
      <c r="C139" s="27" t="s">
        <v>601</v>
      </c>
      <c r="D139" s="129"/>
      <c r="E139" s="91">
        <v>1</v>
      </c>
      <c r="F139" s="29" t="s">
        <v>70</v>
      </c>
      <c r="G139" s="122"/>
      <c r="H139" s="31"/>
      <c r="I139" s="123"/>
      <c r="J139" s="55"/>
      <c r="L139" s="3">
        <v>4</v>
      </c>
      <c r="M139" s="26"/>
      <c r="N139" s="58"/>
      <c r="O139" s="3"/>
      <c r="P139" s="3"/>
      <c r="R139" s="58"/>
      <c r="S139" s="58"/>
      <c r="T139" s="58"/>
      <c r="U139" s="58"/>
    </row>
    <row r="140" spans="2:21" ht="16.5" customHeight="1" x14ac:dyDescent="0.4">
      <c r="B140" s="97"/>
      <c r="C140" s="20" t="s">
        <v>607</v>
      </c>
      <c r="D140" s="60"/>
      <c r="E140" s="119"/>
      <c r="F140" s="23"/>
      <c r="G140" s="120"/>
      <c r="H140" s="33"/>
      <c r="I140" s="42"/>
      <c r="J140" s="50"/>
      <c r="L140" s="3">
        <v>5</v>
      </c>
      <c r="M140" s="26"/>
      <c r="N140" s="58"/>
      <c r="R140" s="58"/>
      <c r="S140" s="58"/>
      <c r="T140" s="58"/>
      <c r="U140" s="58"/>
    </row>
    <row r="141" spans="2:21" ht="16.5" customHeight="1" x14ac:dyDescent="0.4">
      <c r="B141" s="128"/>
      <c r="C141" s="27"/>
      <c r="D141" s="129"/>
      <c r="E141" s="91">
        <v>1</v>
      </c>
      <c r="F141" s="29" t="s">
        <v>172</v>
      </c>
      <c r="G141" s="122"/>
      <c r="H141" s="31"/>
      <c r="I141" s="39"/>
      <c r="J141" s="52"/>
      <c r="L141" s="3">
        <v>6</v>
      </c>
      <c r="M141" s="26"/>
      <c r="N141" s="58"/>
      <c r="S141" s="58"/>
      <c r="T141" s="58"/>
      <c r="U141" s="58"/>
    </row>
    <row r="142" spans="2:21" ht="16.5" customHeight="1" x14ac:dyDescent="0.4">
      <c r="B142" s="7"/>
      <c r="C142" s="20" t="s">
        <v>608</v>
      </c>
      <c r="D142" s="20" t="s">
        <v>609</v>
      </c>
      <c r="E142" s="119"/>
      <c r="F142" s="23"/>
      <c r="G142" s="120"/>
      <c r="H142" s="33"/>
      <c r="I142" s="47"/>
      <c r="J142" s="50"/>
      <c r="L142" s="3">
        <v>7</v>
      </c>
      <c r="M142" s="26"/>
      <c r="N142" s="58"/>
      <c r="S142" s="58"/>
      <c r="T142" s="58"/>
      <c r="U142" s="58"/>
    </row>
    <row r="143" spans="2:21" ht="16.5" customHeight="1" x14ac:dyDescent="0.4">
      <c r="B143" s="27"/>
      <c r="C143" s="130"/>
      <c r="D143" s="130"/>
      <c r="E143" s="91">
        <v>1</v>
      </c>
      <c r="F143" s="29" t="s">
        <v>172</v>
      </c>
      <c r="G143" s="122"/>
      <c r="H143" s="31"/>
      <c r="I143" s="123"/>
      <c r="J143" s="52"/>
      <c r="L143" s="3">
        <v>8</v>
      </c>
      <c r="M143" s="26"/>
      <c r="N143" s="58"/>
      <c r="R143" s="3"/>
      <c r="S143" s="58"/>
      <c r="T143" s="58"/>
      <c r="U143" s="58"/>
    </row>
    <row r="144" spans="2:21" ht="16.5" customHeight="1" x14ac:dyDescent="0.4">
      <c r="B144" s="7"/>
      <c r="C144" s="20" t="s">
        <v>610</v>
      </c>
      <c r="D144" s="20" t="s">
        <v>611</v>
      </c>
      <c r="E144" s="119"/>
      <c r="F144" s="23"/>
      <c r="G144" s="120"/>
      <c r="H144" s="33"/>
      <c r="I144" s="42"/>
      <c r="J144" s="50"/>
      <c r="L144" s="3">
        <v>9</v>
      </c>
      <c r="M144" s="26"/>
      <c r="N144" s="58"/>
      <c r="Q144" s="58"/>
      <c r="S144" s="58"/>
      <c r="T144" s="58"/>
      <c r="U144" s="58"/>
    </row>
    <row r="145" spans="2:21" ht="16.5" customHeight="1" x14ac:dyDescent="0.4">
      <c r="B145" s="27"/>
      <c r="C145" s="130"/>
      <c r="D145" s="130"/>
      <c r="E145" s="91">
        <v>1</v>
      </c>
      <c r="F145" s="29" t="s">
        <v>172</v>
      </c>
      <c r="G145" s="122"/>
      <c r="H145" s="31"/>
      <c r="I145" s="39"/>
      <c r="J145" s="52"/>
      <c r="L145" s="3">
        <v>10</v>
      </c>
      <c r="M145" s="26"/>
      <c r="N145" s="58"/>
      <c r="Q145" s="58"/>
      <c r="S145" s="58"/>
      <c r="T145" s="58"/>
      <c r="U145" s="58"/>
    </row>
    <row r="146" spans="2:21" ht="16.5" customHeight="1" x14ac:dyDescent="0.4">
      <c r="B146" s="7"/>
      <c r="C146" s="20"/>
      <c r="D146" s="20"/>
      <c r="E146" s="119"/>
      <c r="F146" s="23"/>
      <c r="G146" s="120"/>
      <c r="H146" s="33"/>
      <c r="I146" s="47"/>
      <c r="J146" s="50"/>
      <c r="L146" s="3">
        <v>11</v>
      </c>
      <c r="M146" s="26"/>
      <c r="N146" s="58"/>
      <c r="Q146" s="58"/>
      <c r="S146" s="58"/>
      <c r="T146" s="58"/>
      <c r="U146" s="58"/>
    </row>
    <row r="147" spans="2:21" s="58" customFormat="1" ht="16.5" customHeight="1" x14ac:dyDescent="0.4">
      <c r="B147" s="27"/>
      <c r="C147" s="130"/>
      <c r="D147" s="130"/>
      <c r="E147" s="91"/>
      <c r="F147" s="29"/>
      <c r="G147" s="122"/>
      <c r="H147" s="31"/>
      <c r="I147" s="123"/>
      <c r="J147" s="52"/>
      <c r="K147" s="1"/>
      <c r="L147" s="3">
        <v>12</v>
      </c>
      <c r="M147" s="26"/>
      <c r="N147" s="1"/>
      <c r="O147" s="1"/>
      <c r="P147" s="1"/>
      <c r="R147" s="1"/>
      <c r="S147" s="1"/>
      <c r="T147" s="1"/>
      <c r="U147" s="1"/>
    </row>
    <row r="148" spans="2:21" s="58" customFormat="1" ht="16.5" customHeight="1" x14ac:dyDescent="0.4">
      <c r="B148" s="21"/>
      <c r="C148" s="20"/>
      <c r="D148" s="20"/>
      <c r="E148" s="61"/>
      <c r="F148" s="36"/>
      <c r="G148" s="120"/>
      <c r="H148" s="33"/>
      <c r="I148" s="54"/>
      <c r="J148" s="55"/>
      <c r="K148" s="1"/>
      <c r="L148" s="3">
        <v>13</v>
      </c>
      <c r="M148" s="26"/>
      <c r="N148" s="1"/>
      <c r="O148" s="1"/>
      <c r="P148" s="1"/>
      <c r="R148" s="1"/>
      <c r="S148" s="1"/>
      <c r="T148" s="1"/>
      <c r="U148" s="1"/>
    </row>
    <row r="149" spans="2:21" s="58" customFormat="1" ht="16.5" customHeight="1" x14ac:dyDescent="0.4">
      <c r="B149" s="21"/>
      <c r="C149" s="130"/>
      <c r="D149" s="130"/>
      <c r="E149" s="64"/>
      <c r="F149" s="131"/>
      <c r="G149" s="122"/>
      <c r="H149" s="31"/>
      <c r="I149" s="54"/>
      <c r="J149" s="55"/>
      <c r="K149" s="1"/>
      <c r="L149" s="3">
        <v>14</v>
      </c>
      <c r="M149" s="77"/>
      <c r="N149" s="3"/>
      <c r="O149" s="1"/>
      <c r="P149" s="1"/>
      <c r="R149" s="1"/>
      <c r="S149" s="3"/>
      <c r="T149" s="3"/>
      <c r="U149" s="3"/>
    </row>
    <row r="150" spans="2:21" s="58" customFormat="1" ht="16.5" customHeight="1" x14ac:dyDescent="0.4">
      <c r="B150" s="7"/>
      <c r="C150" s="60"/>
      <c r="D150" s="60"/>
      <c r="E150" s="119"/>
      <c r="F150" s="23"/>
      <c r="G150" s="120"/>
      <c r="H150" s="33"/>
      <c r="I150" s="124"/>
      <c r="J150" s="50"/>
      <c r="K150" s="1"/>
      <c r="L150" s="3">
        <v>15</v>
      </c>
      <c r="M150" s="26"/>
      <c r="N150" s="1"/>
      <c r="R150" s="1"/>
      <c r="S150" s="1"/>
      <c r="T150" s="1"/>
      <c r="U150" s="1"/>
    </row>
    <row r="151" spans="2:21" s="58" customFormat="1" ht="16.5" customHeight="1" x14ac:dyDescent="0.4">
      <c r="B151" s="27"/>
      <c r="C151" s="63"/>
      <c r="D151" s="63"/>
      <c r="E151" s="91"/>
      <c r="F151" s="29"/>
      <c r="G151" s="122"/>
      <c r="H151" s="31"/>
      <c r="I151" s="123"/>
      <c r="J151" s="52"/>
      <c r="K151" s="1"/>
      <c r="L151" s="3">
        <v>16</v>
      </c>
      <c r="M151" s="26"/>
      <c r="N151" s="1"/>
      <c r="R151" s="1"/>
      <c r="S151" s="1"/>
      <c r="T151" s="1"/>
      <c r="U151" s="1"/>
    </row>
    <row r="152" spans="2:21" s="58" customFormat="1" ht="16.5" customHeight="1" x14ac:dyDescent="0.4">
      <c r="B152" s="125"/>
      <c r="C152" s="60"/>
      <c r="D152" s="60"/>
      <c r="E152" s="119"/>
      <c r="F152" s="23"/>
      <c r="G152" s="120"/>
      <c r="H152" s="33"/>
      <c r="I152" s="42"/>
      <c r="J152" s="80"/>
      <c r="K152" s="1"/>
      <c r="L152" s="3">
        <v>17</v>
      </c>
      <c r="M152" s="26"/>
      <c r="N152" s="1"/>
      <c r="R152" s="1"/>
      <c r="S152" s="1"/>
      <c r="T152" s="1"/>
      <c r="U152" s="1"/>
    </row>
    <row r="153" spans="2:21" s="58" customFormat="1" ht="16.5" customHeight="1" x14ac:dyDescent="0.4">
      <c r="B153" s="27"/>
      <c r="C153" s="63"/>
      <c r="D153" s="63"/>
      <c r="E153" s="91"/>
      <c r="F153" s="29"/>
      <c r="G153" s="122"/>
      <c r="H153" s="31"/>
      <c r="I153" s="39"/>
      <c r="J153" s="83"/>
      <c r="K153" s="1"/>
      <c r="L153" s="3">
        <v>18</v>
      </c>
      <c r="M153" s="26"/>
      <c r="N153" s="1"/>
      <c r="R153" s="1"/>
      <c r="S153" s="1"/>
      <c r="T153" s="1"/>
      <c r="U153" s="1"/>
    </row>
    <row r="154" spans="2:21" s="58" customFormat="1" ht="16.5" customHeight="1" x14ac:dyDescent="0.4">
      <c r="B154" s="21"/>
      <c r="C154" s="70"/>
      <c r="D154" s="70"/>
      <c r="E154" s="119"/>
      <c r="F154" s="23"/>
      <c r="G154" s="36"/>
      <c r="H154" s="33"/>
      <c r="I154" s="44"/>
      <c r="J154" s="113"/>
      <c r="K154" s="1"/>
      <c r="L154" s="3">
        <v>19</v>
      </c>
      <c r="M154" s="26"/>
      <c r="N154" s="1"/>
      <c r="S154" s="1"/>
      <c r="T154" s="1"/>
      <c r="U154" s="1"/>
    </row>
    <row r="155" spans="2:21" s="58" customFormat="1" ht="16.5" customHeight="1" x14ac:dyDescent="0.4">
      <c r="B155" s="21"/>
      <c r="C155" s="70"/>
      <c r="D155" s="70"/>
      <c r="E155" s="91"/>
      <c r="F155" s="29"/>
      <c r="G155" s="36"/>
      <c r="H155" s="33"/>
      <c r="I155" s="44"/>
      <c r="J155" s="83"/>
      <c r="K155" s="1"/>
      <c r="L155" s="3">
        <v>20</v>
      </c>
      <c r="M155" s="26"/>
      <c r="N155" s="1"/>
      <c r="S155" s="1"/>
      <c r="T155" s="1"/>
      <c r="U155" s="1"/>
    </row>
    <row r="156" spans="2:21" s="58" customFormat="1" ht="16.5" customHeight="1" x14ac:dyDescent="0.4">
      <c r="B156" s="7"/>
      <c r="C156" s="35"/>
      <c r="D156" s="79"/>
      <c r="E156" s="119"/>
      <c r="F156" s="23"/>
      <c r="G156" s="25"/>
      <c r="H156" s="25"/>
      <c r="I156" s="42"/>
      <c r="J156" s="113"/>
      <c r="K156" s="1"/>
      <c r="L156" s="3">
        <v>21</v>
      </c>
      <c r="M156" s="26"/>
      <c r="N156" s="1"/>
      <c r="S156" s="1"/>
      <c r="T156" s="1"/>
      <c r="U156" s="1"/>
    </row>
    <row r="157" spans="2:21" s="58" customFormat="1" ht="16.5" customHeight="1" x14ac:dyDescent="0.4">
      <c r="B157" s="27"/>
      <c r="C157" s="63"/>
      <c r="D157" s="63"/>
      <c r="E157" s="91"/>
      <c r="F157" s="29"/>
      <c r="G157" s="29"/>
      <c r="H157" s="31"/>
      <c r="I157" s="39"/>
      <c r="J157" s="113"/>
      <c r="K157" s="1"/>
      <c r="L157" s="3">
        <v>22</v>
      </c>
      <c r="M157" s="26"/>
      <c r="N157" s="1"/>
      <c r="S157" s="1"/>
      <c r="T157" s="1"/>
      <c r="U157" s="1"/>
    </row>
    <row r="158" spans="2:21" s="58" customFormat="1" ht="16.5" customHeight="1" x14ac:dyDescent="0.4">
      <c r="B158" s="7"/>
      <c r="C158" s="79"/>
      <c r="D158" s="79"/>
      <c r="E158" s="119"/>
      <c r="F158" s="23"/>
      <c r="G158" s="23"/>
      <c r="H158" s="25"/>
      <c r="I158" s="53"/>
      <c r="J158" s="80"/>
      <c r="K158" s="1"/>
      <c r="L158" s="3">
        <v>23</v>
      </c>
      <c r="M158" s="26"/>
      <c r="N158" s="1"/>
      <c r="S158" s="1"/>
      <c r="T158" s="1"/>
      <c r="U158" s="1"/>
    </row>
    <row r="159" spans="2:21" s="58" customFormat="1" ht="16.5" customHeight="1" x14ac:dyDescent="0.4">
      <c r="B159" s="27"/>
      <c r="C159" s="63"/>
      <c r="D159" s="63"/>
      <c r="E159" s="91"/>
      <c r="F159" s="29"/>
      <c r="G159" s="29"/>
      <c r="H159" s="31"/>
      <c r="I159" s="39"/>
      <c r="J159" s="83"/>
      <c r="K159" s="1"/>
      <c r="L159" s="3">
        <v>24</v>
      </c>
      <c r="M159" s="26"/>
      <c r="N159" s="1"/>
      <c r="S159" s="1"/>
      <c r="T159" s="1"/>
      <c r="U159" s="1"/>
    </row>
    <row r="160" spans="2:21" s="58" customFormat="1" ht="16.5" customHeight="1" x14ac:dyDescent="0.4">
      <c r="B160" s="7"/>
      <c r="C160" s="35"/>
      <c r="D160" s="35"/>
      <c r="E160" s="119"/>
      <c r="F160" s="35"/>
      <c r="G160" s="35"/>
      <c r="H160" s="25"/>
      <c r="I160" s="127"/>
      <c r="J160" s="80"/>
      <c r="K160" s="1"/>
      <c r="L160" s="3">
        <v>25</v>
      </c>
      <c r="M160" s="26"/>
    </row>
    <row r="161" spans="2:21" s="58" customFormat="1" ht="16.5" customHeight="1" x14ac:dyDescent="0.4">
      <c r="B161" s="27"/>
      <c r="C161" s="63"/>
      <c r="D161" s="63"/>
      <c r="E161" s="91"/>
      <c r="F161" s="29"/>
      <c r="G161" s="29"/>
      <c r="H161" s="31"/>
      <c r="I161" s="39"/>
      <c r="J161" s="83"/>
      <c r="K161" s="1"/>
      <c r="L161" s="3">
        <v>26</v>
      </c>
      <c r="M161" s="26"/>
    </row>
    <row r="162" spans="2:21" s="58" customFormat="1" ht="16.5" customHeight="1" x14ac:dyDescent="0.4">
      <c r="B162" s="7"/>
      <c r="C162" s="35"/>
      <c r="D162" s="35"/>
      <c r="E162" s="119"/>
      <c r="F162" s="35"/>
      <c r="G162" s="35"/>
      <c r="H162" s="25"/>
      <c r="I162" s="42"/>
      <c r="J162" s="113"/>
      <c r="K162" s="1"/>
      <c r="L162" s="3">
        <v>27</v>
      </c>
      <c r="M162" s="26"/>
    </row>
    <row r="163" spans="2:21" s="58" customFormat="1" ht="16.5" customHeight="1" x14ac:dyDescent="0.4">
      <c r="B163" s="27"/>
      <c r="C163" s="63"/>
      <c r="D163" s="63"/>
      <c r="E163" s="91"/>
      <c r="F163" s="29"/>
      <c r="G163" s="29"/>
      <c r="H163" s="31"/>
      <c r="I163" s="39"/>
      <c r="J163" s="113"/>
      <c r="K163" s="1"/>
      <c r="L163" s="3">
        <v>28</v>
      </c>
      <c r="M163" s="26"/>
    </row>
    <row r="164" spans="2:21" s="58" customFormat="1" ht="16.5" customHeight="1" x14ac:dyDescent="0.4">
      <c r="B164" s="45" t="s">
        <v>92</v>
      </c>
      <c r="C164" s="35"/>
      <c r="D164" s="35"/>
      <c r="E164" s="119"/>
      <c r="F164" s="35"/>
      <c r="G164" s="35"/>
      <c r="H164" s="25"/>
      <c r="I164" s="42"/>
      <c r="J164" s="80"/>
      <c r="K164" s="1"/>
      <c r="L164" s="3">
        <v>29</v>
      </c>
      <c r="M164" s="26"/>
      <c r="Q164" s="1"/>
    </row>
    <row r="165" spans="2:21" s="58" customFormat="1" ht="16.5" customHeight="1" x14ac:dyDescent="0.4">
      <c r="B165" s="27"/>
      <c r="C165" s="63"/>
      <c r="D165" s="63"/>
      <c r="E165" s="91"/>
      <c r="F165" s="29"/>
      <c r="G165" s="29"/>
      <c r="H165" s="31"/>
      <c r="I165" s="39"/>
      <c r="J165" s="83"/>
      <c r="K165" s="1"/>
      <c r="L165" s="3">
        <v>30</v>
      </c>
      <c r="M165" s="26"/>
      <c r="Q165" s="1"/>
    </row>
    <row r="166" spans="2:21" ht="21" customHeight="1" x14ac:dyDescent="0.4">
      <c r="B166" s="1" t="s">
        <v>47</v>
      </c>
      <c r="E166" s="115"/>
      <c r="G166" s="3"/>
      <c r="H166" s="116"/>
      <c r="L166" s="3"/>
      <c r="M166" s="26"/>
      <c r="N166" s="58"/>
      <c r="O166" s="58"/>
      <c r="P166" s="58"/>
      <c r="Q166" s="3"/>
      <c r="R166" s="58"/>
      <c r="S166" s="58"/>
      <c r="T166" s="58"/>
      <c r="U166" s="58"/>
    </row>
    <row r="167" spans="2:21" ht="21" customHeight="1" x14ac:dyDescent="0.4">
      <c r="B167" s="7" t="s">
        <v>48</v>
      </c>
      <c r="C167" s="8" t="s">
        <v>95</v>
      </c>
      <c r="D167" s="8"/>
      <c r="E167" s="117"/>
      <c r="F167" s="8"/>
      <c r="G167" s="8"/>
      <c r="H167" s="11"/>
      <c r="I167" s="12"/>
      <c r="J167" s="13"/>
      <c r="N167" s="58"/>
      <c r="O167" s="58"/>
      <c r="P167" s="58"/>
      <c r="R167" s="58"/>
      <c r="S167" s="58"/>
      <c r="T167" s="58"/>
      <c r="U167" s="58"/>
    </row>
    <row r="168" spans="2:21" ht="25.5" customHeight="1" x14ac:dyDescent="0.4">
      <c r="B168" s="14" t="s">
        <v>50</v>
      </c>
      <c r="C168" s="389" t="s">
        <v>51</v>
      </c>
      <c r="D168" s="390"/>
      <c r="E168" s="118" t="s">
        <v>3</v>
      </c>
      <c r="F168" s="17" t="s">
        <v>4</v>
      </c>
      <c r="G168" s="17" t="s">
        <v>5</v>
      </c>
      <c r="H168" s="18" t="s">
        <v>6</v>
      </c>
      <c r="I168" s="389" t="s">
        <v>7</v>
      </c>
      <c r="J168" s="390"/>
      <c r="N168" s="58"/>
      <c r="O168" s="58"/>
      <c r="P168" s="58"/>
      <c r="R168" s="58"/>
      <c r="S168" s="58"/>
      <c r="T168" s="58"/>
      <c r="U168" s="58"/>
    </row>
    <row r="169" spans="2:21" s="3" customFormat="1" ht="16.5" customHeight="1" x14ac:dyDescent="0.4">
      <c r="B169" s="7" t="s">
        <v>96</v>
      </c>
      <c r="C169" s="7"/>
      <c r="D169" s="87"/>
      <c r="E169" s="88"/>
      <c r="F169" s="36"/>
      <c r="G169" s="120"/>
      <c r="H169" s="33"/>
      <c r="I169" s="34"/>
      <c r="J169" s="50"/>
      <c r="L169" s="3">
        <v>1</v>
      </c>
      <c r="M169" s="57"/>
      <c r="N169" s="58"/>
      <c r="O169" s="58"/>
      <c r="P169" s="58"/>
      <c r="Q169" s="1"/>
      <c r="R169" s="58"/>
      <c r="S169" s="58"/>
      <c r="T169" s="58"/>
      <c r="U169" s="58"/>
    </row>
    <row r="170" spans="2:21" ht="16.5" customHeight="1" x14ac:dyDescent="0.4">
      <c r="B170" s="27"/>
      <c r="C170" s="27"/>
      <c r="D170" s="63"/>
      <c r="E170" s="91"/>
      <c r="F170" s="29"/>
      <c r="G170" s="122"/>
      <c r="H170" s="31"/>
      <c r="I170" s="123"/>
      <c r="J170" s="52"/>
      <c r="L170" s="3">
        <v>2</v>
      </c>
      <c r="M170" s="26"/>
      <c r="N170" s="58"/>
      <c r="R170" s="58"/>
      <c r="S170" s="58"/>
      <c r="T170" s="58"/>
      <c r="U170" s="58"/>
    </row>
    <row r="171" spans="2:21" ht="16.5" customHeight="1" x14ac:dyDescent="0.4">
      <c r="B171" s="45"/>
      <c r="C171" s="7"/>
      <c r="D171" s="87"/>
      <c r="E171" s="88"/>
      <c r="F171" s="36"/>
      <c r="G171" s="120"/>
      <c r="H171" s="33"/>
      <c r="I171" s="47"/>
      <c r="J171" s="55"/>
      <c r="L171" s="3">
        <v>3</v>
      </c>
      <c r="M171" s="26"/>
      <c r="N171" s="58"/>
      <c r="R171" s="58"/>
      <c r="S171" s="58"/>
      <c r="T171" s="58"/>
      <c r="U171" s="58"/>
    </row>
    <row r="172" spans="2:21" ht="16.5" customHeight="1" x14ac:dyDescent="0.4">
      <c r="B172" s="21"/>
      <c r="C172" s="27" t="s">
        <v>97</v>
      </c>
      <c r="D172" s="63"/>
      <c r="E172" s="91">
        <v>10</v>
      </c>
      <c r="F172" s="29" t="s">
        <v>98</v>
      </c>
      <c r="G172" s="122"/>
      <c r="H172" s="31"/>
      <c r="I172" s="123"/>
      <c r="J172" s="55"/>
      <c r="L172" s="3">
        <v>4</v>
      </c>
      <c r="M172" s="26"/>
      <c r="N172" s="58"/>
      <c r="O172" s="3"/>
      <c r="P172" s="3"/>
      <c r="R172" s="58"/>
      <c r="S172" s="58"/>
      <c r="T172" s="58"/>
      <c r="U172" s="58"/>
    </row>
    <row r="173" spans="2:21" ht="16.5" customHeight="1" x14ac:dyDescent="0.4">
      <c r="B173" s="125"/>
      <c r="C173" s="45"/>
      <c r="D173" s="87"/>
      <c r="E173" s="88"/>
      <c r="F173" s="36"/>
      <c r="G173" s="120"/>
      <c r="H173" s="33"/>
      <c r="I173" s="42"/>
      <c r="J173" s="50"/>
      <c r="L173" s="3">
        <v>5</v>
      </c>
      <c r="M173" s="26"/>
      <c r="N173" s="58"/>
      <c r="R173" s="58"/>
      <c r="S173" s="58"/>
      <c r="T173" s="58"/>
      <c r="U173" s="58"/>
    </row>
    <row r="174" spans="2:21" ht="16.5" customHeight="1" x14ac:dyDescent="0.4">
      <c r="B174" s="27"/>
      <c r="C174" s="21" t="s">
        <v>99</v>
      </c>
      <c r="D174" s="63"/>
      <c r="E174" s="91">
        <v>10</v>
      </c>
      <c r="F174" s="29" t="s">
        <v>98</v>
      </c>
      <c r="G174" s="122"/>
      <c r="H174" s="31"/>
      <c r="I174" s="39"/>
      <c r="J174" s="52"/>
      <c r="L174" s="3">
        <v>6</v>
      </c>
      <c r="M174" s="26"/>
      <c r="N174" s="58"/>
      <c r="S174" s="58"/>
      <c r="T174" s="58"/>
      <c r="U174" s="58"/>
    </row>
    <row r="175" spans="2:21" ht="16.5" customHeight="1" x14ac:dyDescent="0.4">
      <c r="B175" s="7"/>
      <c r="C175" s="7"/>
      <c r="D175" s="87"/>
      <c r="E175" s="88"/>
      <c r="F175" s="36"/>
      <c r="G175" s="120"/>
      <c r="H175" s="33"/>
      <c r="I175" s="47"/>
      <c r="J175" s="50"/>
      <c r="L175" s="3">
        <v>7</v>
      </c>
      <c r="M175" s="26"/>
      <c r="N175" s="58"/>
      <c r="S175" s="58"/>
      <c r="T175" s="58"/>
      <c r="U175" s="58"/>
    </row>
    <row r="176" spans="2:21" ht="16.5" customHeight="1" x14ac:dyDescent="0.4">
      <c r="B176" s="27"/>
      <c r="C176" s="27" t="s">
        <v>100</v>
      </c>
      <c r="D176" s="63"/>
      <c r="E176" s="91">
        <v>10</v>
      </c>
      <c r="F176" s="29" t="s">
        <v>98</v>
      </c>
      <c r="G176" s="122"/>
      <c r="H176" s="31"/>
      <c r="I176" s="123"/>
      <c r="J176" s="52"/>
      <c r="L176" s="3">
        <v>8</v>
      </c>
      <c r="M176" s="26"/>
      <c r="N176" s="58"/>
      <c r="R176" s="3"/>
      <c r="S176" s="58"/>
      <c r="T176" s="58"/>
      <c r="U176" s="58"/>
    </row>
    <row r="177" spans="2:21" ht="16.5" customHeight="1" x14ac:dyDescent="0.4">
      <c r="B177" s="7"/>
      <c r="C177" s="7"/>
      <c r="D177" s="87"/>
      <c r="E177" s="88"/>
      <c r="F177" s="36"/>
      <c r="G177" s="120"/>
      <c r="H177" s="33"/>
      <c r="I177" s="42"/>
      <c r="J177" s="50"/>
      <c r="L177" s="3">
        <v>9</v>
      </c>
      <c r="M177" s="26"/>
      <c r="N177" s="58"/>
      <c r="Q177" s="58"/>
      <c r="S177" s="58"/>
      <c r="T177" s="58"/>
      <c r="U177" s="58"/>
    </row>
    <row r="178" spans="2:21" ht="16.5" customHeight="1" x14ac:dyDescent="0.4">
      <c r="B178" s="27"/>
      <c r="C178" s="27" t="s">
        <v>101</v>
      </c>
      <c r="D178" s="63"/>
      <c r="E178" s="91">
        <v>10</v>
      </c>
      <c r="F178" s="29" t="s">
        <v>98</v>
      </c>
      <c r="G178" s="122"/>
      <c r="H178" s="31"/>
      <c r="I178" s="39"/>
      <c r="J178" s="52"/>
      <c r="L178" s="3">
        <v>10</v>
      </c>
      <c r="M178" s="26"/>
      <c r="N178" s="58"/>
      <c r="Q178" s="58"/>
      <c r="S178" s="58"/>
      <c r="T178" s="58"/>
      <c r="U178" s="58"/>
    </row>
    <row r="179" spans="2:21" ht="16.5" customHeight="1" x14ac:dyDescent="0.4">
      <c r="B179" s="7"/>
      <c r="C179" s="79"/>
      <c r="D179" s="79"/>
      <c r="E179" s="88"/>
      <c r="F179" s="36"/>
      <c r="G179" s="120"/>
      <c r="H179" s="33"/>
      <c r="I179" s="47"/>
      <c r="J179" s="50"/>
      <c r="L179" s="3">
        <v>11</v>
      </c>
      <c r="M179" s="26"/>
      <c r="N179" s="58"/>
      <c r="Q179" s="58"/>
      <c r="S179" s="58"/>
      <c r="T179" s="58"/>
      <c r="U179" s="58"/>
    </row>
    <row r="180" spans="2:21" s="58" customFormat="1" ht="16.5" customHeight="1" x14ac:dyDescent="0.4">
      <c r="B180" s="27"/>
      <c r="C180" s="63" t="s">
        <v>602</v>
      </c>
      <c r="D180" s="63"/>
      <c r="E180" s="91">
        <v>10</v>
      </c>
      <c r="F180" s="29" t="s">
        <v>603</v>
      </c>
      <c r="G180" s="122"/>
      <c r="H180" s="31"/>
      <c r="I180" s="123"/>
      <c r="J180" s="52"/>
      <c r="K180" s="1"/>
      <c r="L180" s="3">
        <v>12</v>
      </c>
      <c r="M180" s="77"/>
      <c r="N180" s="1"/>
      <c r="O180" s="1"/>
      <c r="P180" s="1"/>
      <c r="R180" s="1"/>
      <c r="S180" s="1"/>
      <c r="T180" s="1"/>
      <c r="U180" s="1"/>
    </row>
    <row r="181" spans="2:21" s="58" customFormat="1" ht="16.5" customHeight="1" x14ac:dyDescent="0.4">
      <c r="B181" s="21"/>
      <c r="C181" s="70"/>
      <c r="D181" s="70"/>
      <c r="E181" s="88"/>
      <c r="F181" s="36"/>
      <c r="G181" s="120"/>
      <c r="H181" s="33"/>
      <c r="I181" s="54"/>
      <c r="J181" s="55"/>
      <c r="K181" s="1"/>
      <c r="L181" s="3">
        <v>13</v>
      </c>
      <c r="M181" s="26"/>
      <c r="N181" s="1"/>
      <c r="O181" s="1"/>
      <c r="P181" s="1"/>
      <c r="R181" s="1"/>
      <c r="S181" s="1"/>
      <c r="T181" s="1"/>
      <c r="U181" s="1"/>
    </row>
    <row r="182" spans="2:21" s="58" customFormat="1" ht="16.5" customHeight="1" x14ac:dyDescent="0.4">
      <c r="B182" s="21"/>
      <c r="C182" s="70" t="s">
        <v>604</v>
      </c>
      <c r="D182" s="70"/>
      <c r="E182" s="91">
        <v>10</v>
      </c>
      <c r="F182" s="29" t="s">
        <v>603</v>
      </c>
      <c r="G182" s="122"/>
      <c r="H182" s="31"/>
      <c r="I182" s="54"/>
      <c r="J182" s="55"/>
      <c r="K182" s="1"/>
      <c r="L182" s="3">
        <v>14</v>
      </c>
      <c r="M182" s="26"/>
      <c r="N182" s="3"/>
      <c r="O182" s="1"/>
      <c r="P182" s="1"/>
      <c r="R182" s="1"/>
      <c r="S182" s="3"/>
      <c r="T182" s="3"/>
      <c r="U182" s="3"/>
    </row>
    <row r="183" spans="2:21" s="58" customFormat="1" ht="16.5" customHeight="1" x14ac:dyDescent="0.4">
      <c r="B183" s="7"/>
      <c r="C183" s="35"/>
      <c r="D183" s="35"/>
      <c r="E183" s="88"/>
      <c r="F183" s="36"/>
      <c r="G183" s="25"/>
      <c r="H183" s="25"/>
      <c r="I183" s="124"/>
      <c r="J183" s="50"/>
      <c r="K183" s="1"/>
      <c r="L183" s="3">
        <v>15</v>
      </c>
      <c r="M183" s="26"/>
      <c r="N183" s="1"/>
      <c r="R183" s="1"/>
      <c r="S183" s="1"/>
      <c r="T183" s="1"/>
      <c r="U183" s="1"/>
    </row>
    <row r="184" spans="2:21" s="58" customFormat="1" ht="16.5" customHeight="1" x14ac:dyDescent="0.4">
      <c r="B184" s="27"/>
      <c r="C184" s="63"/>
      <c r="D184" s="63"/>
      <c r="E184" s="91"/>
      <c r="F184" s="29"/>
      <c r="G184" s="29"/>
      <c r="H184" s="31"/>
      <c r="I184" s="123"/>
      <c r="J184" s="52"/>
      <c r="K184" s="1"/>
      <c r="L184" s="3">
        <v>16</v>
      </c>
      <c r="M184" s="26"/>
      <c r="N184" s="1"/>
      <c r="R184" s="1"/>
      <c r="S184" s="1"/>
      <c r="T184" s="1"/>
      <c r="U184" s="1"/>
    </row>
    <row r="185" spans="2:21" s="58" customFormat="1" ht="16.5" customHeight="1" x14ac:dyDescent="0.4">
      <c r="B185" s="125"/>
      <c r="C185" s="79"/>
      <c r="D185" s="79"/>
      <c r="E185" s="88"/>
      <c r="F185" s="36"/>
      <c r="G185" s="23"/>
      <c r="H185" s="25"/>
      <c r="I185" s="42"/>
      <c r="J185" s="80"/>
      <c r="K185" s="1"/>
      <c r="L185" s="3">
        <v>17</v>
      </c>
      <c r="M185" s="26"/>
      <c r="N185" s="1"/>
      <c r="R185" s="1"/>
      <c r="S185" s="1"/>
      <c r="T185" s="1"/>
      <c r="U185" s="1"/>
    </row>
    <row r="186" spans="2:21" s="58" customFormat="1" ht="16.5" customHeight="1" x14ac:dyDescent="0.4">
      <c r="B186" s="27"/>
      <c r="C186" s="63"/>
      <c r="D186" s="63"/>
      <c r="E186" s="91"/>
      <c r="F186" s="29"/>
      <c r="G186" s="29"/>
      <c r="H186" s="31"/>
      <c r="I186" s="39"/>
      <c r="J186" s="83"/>
      <c r="K186" s="1"/>
      <c r="L186" s="3">
        <v>18</v>
      </c>
      <c r="M186" s="26"/>
      <c r="N186" s="1"/>
      <c r="R186" s="1"/>
      <c r="S186" s="1"/>
      <c r="T186" s="1"/>
      <c r="U186" s="1"/>
    </row>
    <row r="187" spans="2:21" s="58" customFormat="1" ht="16.5" customHeight="1" x14ac:dyDescent="0.4">
      <c r="B187" s="21"/>
      <c r="C187" s="70"/>
      <c r="D187" s="70"/>
      <c r="E187" s="88"/>
      <c r="F187" s="126"/>
      <c r="G187" s="36"/>
      <c r="H187" s="33"/>
      <c r="I187" s="44"/>
      <c r="J187" s="113"/>
      <c r="K187" s="1"/>
      <c r="L187" s="3">
        <v>19</v>
      </c>
      <c r="M187" s="26"/>
      <c r="N187" s="1"/>
      <c r="S187" s="1"/>
      <c r="T187" s="1"/>
      <c r="U187" s="1"/>
    </row>
    <row r="188" spans="2:21" s="58" customFormat="1" ht="16.5" customHeight="1" x14ac:dyDescent="0.4">
      <c r="B188" s="21"/>
      <c r="C188" s="70"/>
      <c r="D188" s="70"/>
      <c r="E188" s="88"/>
      <c r="F188" s="126"/>
      <c r="G188" s="36"/>
      <c r="H188" s="33"/>
      <c r="I188" s="44"/>
      <c r="J188" s="83"/>
      <c r="K188" s="1"/>
      <c r="L188" s="3">
        <v>20</v>
      </c>
      <c r="M188" s="26"/>
      <c r="N188" s="1"/>
      <c r="S188" s="1"/>
      <c r="T188" s="1"/>
      <c r="U188" s="1"/>
    </row>
    <row r="189" spans="2:21" s="58" customFormat="1" ht="16.5" customHeight="1" x14ac:dyDescent="0.4">
      <c r="B189" s="7"/>
      <c r="C189" s="35"/>
      <c r="D189" s="35"/>
      <c r="E189" s="119"/>
      <c r="F189" s="35"/>
      <c r="G189" s="35"/>
      <c r="H189" s="25"/>
      <c r="I189" s="42"/>
      <c r="J189" s="113"/>
      <c r="K189" s="1"/>
      <c r="L189" s="3">
        <v>21</v>
      </c>
      <c r="M189" s="26"/>
      <c r="N189" s="1"/>
      <c r="S189" s="1"/>
      <c r="T189" s="1"/>
      <c r="U189" s="1"/>
    </row>
    <row r="190" spans="2:21" s="58" customFormat="1" ht="16.5" customHeight="1" x14ac:dyDescent="0.4">
      <c r="B190" s="27"/>
      <c r="C190" s="63"/>
      <c r="D190" s="63"/>
      <c r="E190" s="91"/>
      <c r="F190" s="29"/>
      <c r="G190" s="29"/>
      <c r="H190" s="31"/>
      <c r="I190" s="39"/>
      <c r="J190" s="113"/>
      <c r="K190" s="1"/>
      <c r="L190" s="3">
        <v>22</v>
      </c>
      <c r="M190" s="26"/>
      <c r="N190" s="1"/>
      <c r="S190" s="1"/>
      <c r="T190" s="1"/>
      <c r="U190" s="1"/>
    </row>
    <row r="191" spans="2:21" s="58" customFormat="1" ht="16.5" customHeight="1" x14ac:dyDescent="0.4">
      <c r="B191" s="7"/>
      <c r="C191" s="35"/>
      <c r="D191" s="35"/>
      <c r="E191" s="119"/>
      <c r="F191" s="35"/>
      <c r="G191" s="35"/>
      <c r="H191" s="25"/>
      <c r="I191" s="53"/>
      <c r="J191" s="80"/>
      <c r="K191" s="1"/>
      <c r="L191" s="3">
        <v>23</v>
      </c>
      <c r="M191" s="26"/>
      <c r="N191" s="1"/>
      <c r="S191" s="1"/>
      <c r="T191" s="1"/>
      <c r="U191" s="1"/>
    </row>
    <row r="192" spans="2:21" s="58" customFormat="1" ht="16.5" customHeight="1" x14ac:dyDescent="0.4">
      <c r="B192" s="27"/>
      <c r="C192" s="63"/>
      <c r="D192" s="63"/>
      <c r="E192" s="91"/>
      <c r="F192" s="29"/>
      <c r="G192" s="29"/>
      <c r="H192" s="31"/>
      <c r="I192" s="39"/>
      <c r="J192" s="83"/>
      <c r="K192" s="1"/>
      <c r="L192" s="3">
        <v>24</v>
      </c>
      <c r="M192" s="26"/>
      <c r="N192" s="1"/>
      <c r="S192" s="1"/>
      <c r="T192" s="1"/>
      <c r="U192" s="1"/>
    </row>
    <row r="193" spans="2:21" s="58" customFormat="1" ht="16.5" customHeight="1" x14ac:dyDescent="0.4">
      <c r="B193" s="7"/>
      <c r="C193" s="35"/>
      <c r="D193" s="35"/>
      <c r="E193" s="119"/>
      <c r="F193" s="35"/>
      <c r="G193" s="35"/>
      <c r="H193" s="25"/>
      <c r="I193" s="127"/>
      <c r="J193" s="80"/>
      <c r="K193" s="1"/>
      <c r="L193" s="3">
        <v>25</v>
      </c>
      <c r="M193" s="26"/>
    </row>
    <row r="194" spans="2:21" s="58" customFormat="1" ht="16.5" customHeight="1" x14ac:dyDescent="0.4">
      <c r="B194" s="27"/>
      <c r="C194" s="63"/>
      <c r="D194" s="63"/>
      <c r="E194" s="91"/>
      <c r="F194" s="29"/>
      <c r="G194" s="29"/>
      <c r="H194" s="31"/>
      <c r="I194" s="39"/>
      <c r="J194" s="83"/>
      <c r="K194" s="1"/>
      <c r="L194" s="3">
        <v>26</v>
      </c>
      <c r="M194" s="26"/>
    </row>
    <row r="195" spans="2:21" s="58" customFormat="1" ht="16.5" customHeight="1" x14ac:dyDescent="0.4">
      <c r="B195" s="7"/>
      <c r="C195" s="35"/>
      <c r="D195" s="35"/>
      <c r="E195" s="119"/>
      <c r="F195" s="35"/>
      <c r="G195" s="35"/>
      <c r="H195" s="25"/>
      <c r="I195" s="42"/>
      <c r="J195" s="113"/>
      <c r="K195" s="1"/>
      <c r="L195" s="3">
        <v>27</v>
      </c>
      <c r="M195" s="26"/>
    </row>
    <row r="196" spans="2:21" s="58" customFormat="1" ht="16.5" customHeight="1" x14ac:dyDescent="0.4">
      <c r="B196" s="27"/>
      <c r="C196" s="63"/>
      <c r="D196" s="63"/>
      <c r="E196" s="91"/>
      <c r="F196" s="29"/>
      <c r="G196" s="29"/>
      <c r="H196" s="31"/>
      <c r="I196" s="39"/>
      <c r="J196" s="113"/>
      <c r="K196" s="1"/>
      <c r="L196" s="3">
        <v>28</v>
      </c>
      <c r="M196" s="26"/>
    </row>
    <row r="197" spans="2:21" s="58" customFormat="1" ht="16.5" customHeight="1" x14ac:dyDescent="0.4">
      <c r="B197" s="45" t="s">
        <v>92</v>
      </c>
      <c r="C197" s="35"/>
      <c r="D197" s="35"/>
      <c r="E197" s="119"/>
      <c r="F197" s="35"/>
      <c r="G197" s="35"/>
      <c r="H197" s="25"/>
      <c r="I197" s="42"/>
      <c r="J197" s="80"/>
      <c r="K197" s="1"/>
      <c r="L197" s="3">
        <v>29</v>
      </c>
      <c r="M197" s="26"/>
      <c r="Q197" s="1"/>
    </row>
    <row r="198" spans="2:21" s="58" customFormat="1" ht="16.5" customHeight="1" x14ac:dyDescent="0.4">
      <c r="B198" s="27"/>
      <c r="C198" s="63"/>
      <c r="D198" s="63"/>
      <c r="E198" s="91"/>
      <c r="F198" s="29"/>
      <c r="G198" s="29"/>
      <c r="H198" s="31"/>
      <c r="I198" s="39"/>
      <c r="J198" s="83"/>
      <c r="K198" s="1"/>
      <c r="L198" s="3">
        <v>30</v>
      </c>
      <c r="M198" s="26"/>
      <c r="Q198" s="1"/>
    </row>
    <row r="199" spans="2:21" ht="21" customHeight="1" x14ac:dyDescent="0.4">
      <c r="B199" s="1" t="s">
        <v>47</v>
      </c>
      <c r="E199" s="115"/>
      <c r="G199" s="3"/>
      <c r="H199" s="116"/>
      <c r="L199" s="3"/>
      <c r="M199" s="26"/>
      <c r="N199" s="58"/>
      <c r="O199" s="58"/>
      <c r="P199" s="58"/>
      <c r="Q199" s="3"/>
      <c r="R199" s="58"/>
      <c r="S199" s="58"/>
      <c r="T199" s="58"/>
      <c r="U199" s="58"/>
    </row>
    <row r="200" spans="2:21" ht="21" customHeight="1" x14ac:dyDescent="0.4">
      <c r="B200" s="7" t="s">
        <v>48</v>
      </c>
      <c r="C200" s="8" t="s">
        <v>102</v>
      </c>
      <c r="D200" s="8"/>
      <c r="E200" s="117"/>
      <c r="F200" s="8"/>
      <c r="G200" s="8"/>
      <c r="H200" s="11"/>
      <c r="I200" s="12"/>
      <c r="J200" s="13"/>
      <c r="N200" s="58"/>
      <c r="O200" s="58"/>
      <c r="P200" s="58"/>
      <c r="R200" s="58"/>
      <c r="S200" s="58"/>
      <c r="T200" s="58"/>
      <c r="U200" s="58"/>
    </row>
    <row r="201" spans="2:21" ht="25.5" customHeight="1" x14ac:dyDescent="0.4">
      <c r="B201" s="14" t="s">
        <v>50</v>
      </c>
      <c r="C201" s="389" t="s">
        <v>51</v>
      </c>
      <c r="D201" s="390"/>
      <c r="E201" s="118" t="s">
        <v>3</v>
      </c>
      <c r="F201" s="17" t="s">
        <v>4</v>
      </c>
      <c r="G201" s="17" t="s">
        <v>5</v>
      </c>
      <c r="H201" s="18" t="s">
        <v>6</v>
      </c>
      <c r="I201" s="389" t="s">
        <v>7</v>
      </c>
      <c r="J201" s="390"/>
      <c r="N201" s="58"/>
      <c r="O201" s="58"/>
      <c r="P201" s="58"/>
      <c r="R201" s="58"/>
      <c r="S201" s="58"/>
      <c r="T201" s="58"/>
      <c r="U201" s="58"/>
    </row>
    <row r="202" spans="2:21" s="3" customFormat="1" ht="16.5" customHeight="1" x14ac:dyDescent="0.4">
      <c r="B202" s="7"/>
      <c r="C202" s="87"/>
      <c r="D202" s="87"/>
      <c r="E202" s="88"/>
      <c r="F202" s="36"/>
      <c r="G202" s="120"/>
      <c r="H202" s="33"/>
      <c r="I202" s="34"/>
      <c r="J202" s="50"/>
      <c r="L202" s="3">
        <v>1</v>
      </c>
      <c r="M202" s="57"/>
      <c r="N202" s="58"/>
      <c r="O202" s="58"/>
      <c r="P202" s="58"/>
      <c r="Q202" s="1"/>
      <c r="R202" s="58"/>
      <c r="S202" s="58"/>
      <c r="T202" s="58"/>
      <c r="U202" s="58"/>
    </row>
    <row r="203" spans="2:21" ht="16.5" customHeight="1" x14ac:dyDescent="0.4">
      <c r="B203" s="27" t="s">
        <v>941</v>
      </c>
      <c r="C203" s="63"/>
      <c r="D203" s="63"/>
      <c r="E203" s="91">
        <v>10</v>
      </c>
      <c r="F203" s="29" t="s">
        <v>98</v>
      </c>
      <c r="G203" s="122"/>
      <c r="H203" s="31"/>
      <c r="I203" s="123"/>
      <c r="J203" s="52"/>
      <c r="L203" s="3">
        <v>2</v>
      </c>
      <c r="M203" s="26"/>
      <c r="N203" s="58"/>
      <c r="R203" s="58"/>
      <c r="S203" s="58"/>
      <c r="T203" s="58"/>
      <c r="U203" s="58"/>
    </row>
    <row r="204" spans="2:21" ht="16.5" customHeight="1" x14ac:dyDescent="0.4">
      <c r="B204" s="45"/>
      <c r="C204" s="35"/>
      <c r="D204" s="87"/>
      <c r="E204" s="88"/>
      <c r="F204" s="36"/>
      <c r="G204" s="120"/>
      <c r="H204" s="33"/>
      <c r="I204" s="47"/>
      <c r="J204" s="55"/>
      <c r="L204" s="3">
        <v>3</v>
      </c>
      <c r="M204" s="26"/>
      <c r="N204" s="58"/>
      <c r="R204" s="58"/>
      <c r="S204" s="58"/>
      <c r="T204" s="58"/>
      <c r="U204" s="58"/>
    </row>
    <row r="205" spans="2:21" ht="16.5" customHeight="1" x14ac:dyDescent="0.4">
      <c r="B205" s="21"/>
      <c r="C205" s="63"/>
      <c r="D205" s="63"/>
      <c r="E205" s="91"/>
      <c r="F205" s="29"/>
      <c r="G205" s="122"/>
      <c r="H205" s="31"/>
      <c r="I205" s="123"/>
      <c r="J205" s="55"/>
      <c r="L205" s="3">
        <v>4</v>
      </c>
      <c r="M205" s="26"/>
      <c r="N205" s="58"/>
      <c r="O205" s="3"/>
      <c r="P205" s="3"/>
      <c r="R205" s="58"/>
      <c r="S205" s="58"/>
      <c r="T205" s="58"/>
      <c r="U205" s="58"/>
    </row>
    <row r="206" spans="2:21" ht="16.5" customHeight="1" x14ac:dyDescent="0.4">
      <c r="B206" s="125"/>
      <c r="C206" s="23"/>
      <c r="D206" s="35"/>
      <c r="E206" s="88"/>
      <c r="F206" s="36"/>
      <c r="G206" s="120"/>
      <c r="H206" s="33"/>
      <c r="I206" s="42"/>
      <c r="J206" s="50"/>
      <c r="L206" s="3">
        <v>5</v>
      </c>
      <c r="M206" s="26"/>
      <c r="N206" s="58"/>
      <c r="R206" s="58"/>
      <c r="S206" s="58"/>
      <c r="T206" s="58"/>
      <c r="U206" s="58"/>
    </row>
    <row r="207" spans="2:21" ht="16.5" customHeight="1" x14ac:dyDescent="0.4">
      <c r="B207" s="27"/>
      <c r="C207" s="70"/>
      <c r="D207" s="63"/>
      <c r="E207" s="91"/>
      <c r="F207" s="29"/>
      <c r="G207" s="122"/>
      <c r="H207" s="31"/>
      <c r="I207" s="39"/>
      <c r="J207" s="52"/>
      <c r="L207" s="3">
        <v>6</v>
      </c>
      <c r="M207" s="26"/>
      <c r="N207" s="58"/>
      <c r="S207" s="58"/>
      <c r="T207" s="58"/>
      <c r="U207" s="58"/>
    </row>
    <row r="208" spans="2:21" ht="16.5" customHeight="1" x14ac:dyDescent="0.4">
      <c r="B208" s="7"/>
      <c r="C208" s="60"/>
      <c r="D208" s="60"/>
      <c r="E208" s="88"/>
      <c r="F208" s="36"/>
      <c r="G208" s="120"/>
      <c r="H208" s="33"/>
      <c r="I208" s="47"/>
      <c r="J208" s="50"/>
      <c r="L208" s="3">
        <v>7</v>
      </c>
      <c r="M208" s="26"/>
      <c r="N208" s="58"/>
      <c r="S208" s="58"/>
      <c r="T208" s="58"/>
      <c r="U208" s="58"/>
    </row>
    <row r="209" spans="2:21" ht="16.5" customHeight="1" x14ac:dyDescent="0.4">
      <c r="B209" s="27"/>
      <c r="C209" s="63"/>
      <c r="D209" s="63"/>
      <c r="E209" s="91"/>
      <c r="F209" s="29"/>
      <c r="G209" s="122"/>
      <c r="H209" s="31"/>
      <c r="I209" s="123"/>
      <c r="J209" s="52"/>
      <c r="L209" s="3">
        <v>8</v>
      </c>
      <c r="M209" s="26"/>
      <c r="N209" s="58"/>
      <c r="R209" s="3"/>
      <c r="S209" s="58"/>
      <c r="T209" s="58"/>
      <c r="U209" s="58"/>
    </row>
    <row r="210" spans="2:21" ht="16.5" customHeight="1" x14ac:dyDescent="0.4">
      <c r="B210" s="7"/>
      <c r="C210" s="60"/>
      <c r="D210" s="60"/>
      <c r="E210" s="88"/>
      <c r="F210" s="36"/>
      <c r="G210" s="120"/>
      <c r="H210" s="33"/>
      <c r="I210" s="42"/>
      <c r="J210" s="50"/>
      <c r="L210" s="3">
        <v>9</v>
      </c>
      <c r="M210" s="26"/>
      <c r="N210" s="58"/>
      <c r="Q210" s="58"/>
      <c r="S210" s="58"/>
      <c r="T210" s="58"/>
      <c r="U210" s="58"/>
    </row>
    <row r="211" spans="2:21" ht="16.5" customHeight="1" x14ac:dyDescent="0.4">
      <c r="B211" s="27"/>
      <c r="C211" s="63"/>
      <c r="D211" s="63"/>
      <c r="E211" s="91"/>
      <c r="F211" s="29"/>
      <c r="G211" s="122"/>
      <c r="H211" s="31"/>
      <c r="I211" s="39"/>
      <c r="J211" s="52"/>
      <c r="L211" s="3">
        <v>10</v>
      </c>
      <c r="M211" s="26"/>
      <c r="N211" s="58"/>
      <c r="Q211" s="58"/>
      <c r="S211" s="58"/>
      <c r="T211" s="58"/>
      <c r="U211" s="58"/>
    </row>
    <row r="212" spans="2:21" ht="16.5" customHeight="1" x14ac:dyDescent="0.4">
      <c r="B212" s="7"/>
      <c r="C212" s="60"/>
      <c r="D212" s="60"/>
      <c r="E212" s="88"/>
      <c r="F212" s="36"/>
      <c r="G212" s="120"/>
      <c r="H212" s="33"/>
      <c r="I212" s="47"/>
      <c r="J212" s="50"/>
      <c r="L212" s="3">
        <v>11</v>
      </c>
      <c r="M212" s="26"/>
      <c r="N212" s="58"/>
      <c r="Q212" s="58"/>
      <c r="S212" s="58"/>
      <c r="T212" s="58"/>
      <c r="U212" s="58"/>
    </row>
    <row r="213" spans="2:21" s="58" customFormat="1" ht="16.5" customHeight="1" x14ac:dyDescent="0.4">
      <c r="B213" s="27"/>
      <c r="C213" s="63"/>
      <c r="D213" s="63"/>
      <c r="E213" s="91"/>
      <c r="F213" s="29"/>
      <c r="G213" s="122"/>
      <c r="H213" s="31"/>
      <c r="I213" s="123"/>
      <c r="J213" s="52"/>
      <c r="K213" s="1"/>
      <c r="L213" s="3">
        <v>12</v>
      </c>
      <c r="M213" s="77"/>
      <c r="N213" s="1"/>
      <c r="O213" s="1"/>
      <c r="P213" s="1"/>
      <c r="R213" s="1"/>
      <c r="S213" s="1"/>
      <c r="T213" s="1"/>
      <c r="U213" s="1"/>
    </row>
    <row r="214" spans="2:21" s="58" customFormat="1" ht="16.5" customHeight="1" x14ac:dyDescent="0.4">
      <c r="B214" s="21"/>
      <c r="C214" s="70"/>
      <c r="D214" s="70"/>
      <c r="E214" s="88"/>
      <c r="F214" s="36"/>
      <c r="G214" s="36"/>
      <c r="H214" s="33"/>
      <c r="I214" s="54"/>
      <c r="J214" s="55"/>
      <c r="K214" s="1"/>
      <c r="L214" s="3">
        <v>13</v>
      </c>
      <c r="M214" s="26"/>
      <c r="N214" s="1"/>
      <c r="O214" s="1"/>
      <c r="P214" s="1"/>
      <c r="R214" s="1"/>
      <c r="S214" s="1"/>
      <c r="T214" s="1"/>
      <c r="U214" s="1"/>
    </row>
    <row r="215" spans="2:21" s="58" customFormat="1" ht="16.5" customHeight="1" x14ac:dyDescent="0.4">
      <c r="B215" s="21"/>
      <c r="C215" s="70"/>
      <c r="D215" s="70"/>
      <c r="E215" s="91"/>
      <c r="F215" s="29"/>
      <c r="G215" s="36"/>
      <c r="H215" s="33"/>
      <c r="I215" s="54"/>
      <c r="J215" s="55"/>
      <c r="K215" s="1"/>
      <c r="L215" s="3">
        <v>14</v>
      </c>
      <c r="M215" s="26"/>
      <c r="N215" s="3"/>
      <c r="O215" s="1"/>
      <c r="P215" s="1"/>
      <c r="R215" s="1"/>
      <c r="S215" s="3"/>
      <c r="T215" s="3"/>
      <c r="U215" s="3"/>
    </row>
    <row r="216" spans="2:21" s="58" customFormat="1" ht="16.5" customHeight="1" x14ac:dyDescent="0.4">
      <c r="B216" s="7"/>
      <c r="C216" s="35"/>
      <c r="D216" s="35"/>
      <c r="E216" s="88"/>
      <c r="F216" s="36"/>
      <c r="G216" s="25"/>
      <c r="H216" s="25"/>
      <c r="I216" s="124"/>
      <c r="J216" s="50"/>
      <c r="K216" s="1"/>
      <c r="L216" s="3">
        <v>15</v>
      </c>
      <c r="M216" s="26"/>
      <c r="N216" s="1"/>
      <c r="R216" s="1"/>
      <c r="S216" s="1"/>
      <c r="T216" s="1"/>
      <c r="U216" s="1"/>
    </row>
    <row r="217" spans="2:21" s="58" customFormat="1" ht="16.5" customHeight="1" x14ac:dyDescent="0.4">
      <c r="B217" s="27"/>
      <c r="C217" s="63"/>
      <c r="D217" s="63"/>
      <c r="E217" s="91"/>
      <c r="F217" s="29"/>
      <c r="G217" s="29"/>
      <c r="H217" s="31"/>
      <c r="I217" s="123"/>
      <c r="J217" s="52"/>
      <c r="K217" s="1"/>
      <c r="L217" s="3">
        <v>16</v>
      </c>
      <c r="M217" s="26"/>
      <c r="N217" s="1"/>
      <c r="R217" s="1"/>
      <c r="S217" s="1"/>
      <c r="T217" s="1"/>
      <c r="U217" s="1"/>
    </row>
    <row r="218" spans="2:21" s="58" customFormat="1" ht="16.5" customHeight="1" x14ac:dyDescent="0.4">
      <c r="B218" s="125"/>
      <c r="C218" s="79"/>
      <c r="D218" s="79"/>
      <c r="E218" s="88"/>
      <c r="F218" s="36"/>
      <c r="G218" s="23"/>
      <c r="H218" s="25"/>
      <c r="I218" s="42"/>
      <c r="J218" s="80"/>
      <c r="K218" s="1"/>
      <c r="L218" s="3">
        <v>17</v>
      </c>
      <c r="M218" s="26"/>
      <c r="N218" s="1"/>
      <c r="R218" s="1"/>
      <c r="S218" s="1"/>
      <c r="T218" s="1"/>
      <c r="U218" s="1"/>
    </row>
    <row r="219" spans="2:21" s="58" customFormat="1" ht="16.5" customHeight="1" x14ac:dyDescent="0.4">
      <c r="B219" s="27"/>
      <c r="C219" s="63"/>
      <c r="D219" s="63"/>
      <c r="E219" s="91"/>
      <c r="F219" s="29"/>
      <c r="G219" s="29"/>
      <c r="H219" s="31"/>
      <c r="I219" s="39"/>
      <c r="J219" s="83"/>
      <c r="K219" s="1"/>
      <c r="L219" s="3">
        <v>18</v>
      </c>
      <c r="M219" s="26"/>
      <c r="N219" s="1"/>
      <c r="R219" s="1"/>
      <c r="S219" s="1"/>
      <c r="T219" s="1"/>
      <c r="U219" s="1"/>
    </row>
    <row r="220" spans="2:21" s="58" customFormat="1" ht="16.5" customHeight="1" x14ac:dyDescent="0.4">
      <c r="B220" s="21"/>
      <c r="C220" s="70"/>
      <c r="D220" s="70"/>
      <c r="E220" s="88"/>
      <c r="F220" s="126"/>
      <c r="G220" s="36"/>
      <c r="H220" s="33"/>
      <c r="I220" s="44"/>
      <c r="J220" s="113"/>
      <c r="K220" s="1"/>
      <c r="L220" s="3">
        <v>19</v>
      </c>
      <c r="M220" s="26"/>
      <c r="N220" s="1"/>
      <c r="S220" s="1"/>
      <c r="T220" s="1"/>
      <c r="U220" s="1"/>
    </row>
    <row r="221" spans="2:21" s="58" customFormat="1" ht="16.5" customHeight="1" x14ac:dyDescent="0.4">
      <c r="B221" s="21"/>
      <c r="C221" s="70"/>
      <c r="D221" s="70"/>
      <c r="E221" s="88"/>
      <c r="F221" s="126"/>
      <c r="G221" s="36"/>
      <c r="H221" s="33"/>
      <c r="I221" s="44"/>
      <c r="J221" s="83"/>
      <c r="K221" s="1"/>
      <c r="L221" s="3">
        <v>20</v>
      </c>
      <c r="M221" s="26"/>
      <c r="N221" s="1"/>
      <c r="S221" s="1"/>
      <c r="T221" s="1"/>
      <c r="U221" s="1"/>
    </row>
    <row r="222" spans="2:21" s="58" customFormat="1" ht="16.5" customHeight="1" x14ac:dyDescent="0.4">
      <c r="B222" s="7"/>
      <c r="C222" s="35"/>
      <c r="D222" s="35"/>
      <c r="E222" s="119"/>
      <c r="F222" s="35"/>
      <c r="G222" s="35"/>
      <c r="H222" s="25"/>
      <c r="I222" s="42"/>
      <c r="J222" s="113"/>
      <c r="K222" s="1"/>
      <c r="L222" s="3">
        <v>21</v>
      </c>
      <c r="M222" s="26"/>
      <c r="N222" s="1"/>
      <c r="S222" s="1"/>
      <c r="T222" s="1"/>
      <c r="U222" s="1"/>
    </row>
    <row r="223" spans="2:21" s="58" customFormat="1" ht="16.5" customHeight="1" x14ac:dyDescent="0.4">
      <c r="B223" s="27"/>
      <c r="C223" s="63"/>
      <c r="D223" s="63"/>
      <c r="E223" s="91"/>
      <c r="F223" s="29"/>
      <c r="G223" s="29"/>
      <c r="H223" s="31"/>
      <c r="I223" s="39"/>
      <c r="J223" s="113"/>
      <c r="K223" s="1"/>
      <c r="L223" s="3">
        <v>22</v>
      </c>
      <c r="M223" s="26"/>
      <c r="N223" s="1"/>
      <c r="S223" s="1"/>
      <c r="T223" s="1"/>
      <c r="U223" s="1"/>
    </row>
    <row r="224" spans="2:21" s="58" customFormat="1" ht="16.5" customHeight="1" x14ac:dyDescent="0.4">
      <c r="B224" s="7"/>
      <c r="C224" s="35"/>
      <c r="D224" s="35"/>
      <c r="E224" s="119"/>
      <c r="F224" s="35"/>
      <c r="G224" s="35"/>
      <c r="H224" s="25"/>
      <c r="I224" s="53"/>
      <c r="J224" s="80"/>
      <c r="K224" s="1"/>
      <c r="L224" s="3">
        <v>23</v>
      </c>
      <c r="M224" s="26"/>
      <c r="N224" s="1"/>
      <c r="S224" s="1"/>
      <c r="T224" s="1"/>
      <c r="U224" s="1"/>
    </row>
    <row r="225" spans="2:21" s="58" customFormat="1" ht="16.5" customHeight="1" x14ac:dyDescent="0.4">
      <c r="B225" s="27"/>
      <c r="C225" s="63"/>
      <c r="D225" s="63"/>
      <c r="E225" s="91"/>
      <c r="F225" s="29"/>
      <c r="G225" s="29"/>
      <c r="H225" s="31"/>
      <c r="I225" s="39"/>
      <c r="J225" s="83"/>
      <c r="K225" s="1"/>
      <c r="L225" s="3">
        <v>24</v>
      </c>
      <c r="M225" s="26"/>
      <c r="N225" s="1"/>
      <c r="S225" s="1"/>
      <c r="T225" s="1"/>
      <c r="U225" s="1"/>
    </row>
    <row r="226" spans="2:21" s="58" customFormat="1" ht="16.5" customHeight="1" x14ac:dyDescent="0.4">
      <c r="B226" s="7"/>
      <c r="C226" s="35"/>
      <c r="D226" s="35"/>
      <c r="E226" s="119"/>
      <c r="F226" s="35"/>
      <c r="G226" s="35"/>
      <c r="H226" s="25"/>
      <c r="I226" s="127"/>
      <c r="J226" s="80"/>
      <c r="K226" s="1"/>
      <c r="L226" s="3">
        <v>25</v>
      </c>
      <c r="M226" s="26"/>
    </row>
    <row r="227" spans="2:21" s="58" customFormat="1" ht="16.5" customHeight="1" x14ac:dyDescent="0.4">
      <c r="B227" s="27"/>
      <c r="C227" s="63"/>
      <c r="D227" s="63"/>
      <c r="E227" s="91"/>
      <c r="F227" s="29"/>
      <c r="G227" s="29"/>
      <c r="H227" s="31"/>
      <c r="I227" s="39"/>
      <c r="J227" s="83"/>
      <c r="K227" s="1"/>
      <c r="L227" s="3">
        <v>26</v>
      </c>
      <c r="M227" s="26"/>
    </row>
    <row r="228" spans="2:21" s="58" customFormat="1" ht="16.5" customHeight="1" x14ac:dyDescent="0.4">
      <c r="B228" s="7"/>
      <c r="C228" s="35"/>
      <c r="D228" s="35"/>
      <c r="E228" s="119"/>
      <c r="F228" s="35"/>
      <c r="G228" s="35"/>
      <c r="H228" s="25"/>
      <c r="I228" s="42"/>
      <c r="J228" s="113"/>
      <c r="K228" s="1"/>
      <c r="L228" s="3">
        <v>27</v>
      </c>
      <c r="M228" s="26"/>
    </row>
    <row r="229" spans="2:21" s="58" customFormat="1" ht="16.5" customHeight="1" x14ac:dyDescent="0.4">
      <c r="B229" s="27"/>
      <c r="C229" s="63"/>
      <c r="D229" s="63"/>
      <c r="E229" s="91"/>
      <c r="F229" s="29"/>
      <c r="G229" s="29"/>
      <c r="H229" s="31"/>
      <c r="I229" s="39"/>
      <c r="J229" s="113"/>
      <c r="K229" s="1"/>
      <c r="L229" s="3">
        <v>28</v>
      </c>
      <c r="M229" s="26"/>
    </row>
    <row r="230" spans="2:21" s="58" customFormat="1" ht="16.5" customHeight="1" x14ac:dyDescent="0.4">
      <c r="B230" s="45" t="s">
        <v>92</v>
      </c>
      <c r="C230" s="35"/>
      <c r="D230" s="35"/>
      <c r="E230" s="119"/>
      <c r="F230" s="35"/>
      <c r="G230" s="35"/>
      <c r="H230" s="25"/>
      <c r="I230" s="42"/>
      <c r="J230" s="80"/>
      <c r="K230" s="1"/>
      <c r="L230" s="3">
        <v>29</v>
      </c>
      <c r="M230" s="26"/>
      <c r="Q230" s="1"/>
    </row>
    <row r="231" spans="2:21" s="58" customFormat="1" ht="16.5" customHeight="1" x14ac:dyDescent="0.4">
      <c r="B231" s="27"/>
      <c r="C231" s="63"/>
      <c r="D231" s="63"/>
      <c r="E231" s="91"/>
      <c r="F231" s="29"/>
      <c r="G231" s="29"/>
      <c r="H231" s="31"/>
      <c r="I231" s="39"/>
      <c r="J231" s="83"/>
      <c r="K231" s="1"/>
      <c r="L231" s="3">
        <v>30</v>
      </c>
      <c r="M231" s="26"/>
      <c r="Q231" s="1"/>
    </row>
    <row r="232" spans="2:21" ht="21" customHeight="1" x14ac:dyDescent="0.4">
      <c r="B232" s="1" t="s">
        <v>47</v>
      </c>
      <c r="E232" s="115"/>
      <c r="G232" s="3"/>
      <c r="H232" s="116"/>
      <c r="L232" s="3"/>
      <c r="M232" s="26"/>
      <c r="N232" s="58"/>
      <c r="O232" s="58"/>
      <c r="P232" s="58"/>
      <c r="Q232" s="3"/>
      <c r="R232" s="58"/>
      <c r="S232" s="58"/>
      <c r="T232" s="58"/>
      <c r="U232" s="58"/>
    </row>
    <row r="233" spans="2:21" ht="21" customHeight="1" x14ac:dyDescent="0.4">
      <c r="B233" s="7" t="s">
        <v>48</v>
      </c>
      <c r="C233" s="8" t="s">
        <v>103</v>
      </c>
      <c r="D233" s="8"/>
      <c r="E233" s="117"/>
      <c r="F233" s="8"/>
      <c r="G233" s="8"/>
      <c r="H233" s="132"/>
      <c r="I233" s="12"/>
      <c r="J233" s="13"/>
      <c r="N233" s="58"/>
      <c r="O233" s="58"/>
      <c r="P233" s="58"/>
      <c r="R233" s="58"/>
      <c r="S233" s="58"/>
      <c r="T233" s="58"/>
      <c r="U233" s="58"/>
    </row>
    <row r="234" spans="2:21" ht="25.5" customHeight="1" x14ac:dyDescent="0.4">
      <c r="B234" s="14" t="s">
        <v>50</v>
      </c>
      <c r="C234" s="389" t="s">
        <v>51</v>
      </c>
      <c r="D234" s="390"/>
      <c r="E234" s="118" t="s">
        <v>3</v>
      </c>
      <c r="F234" s="17" t="s">
        <v>4</v>
      </c>
      <c r="G234" s="17" t="s">
        <v>5</v>
      </c>
      <c r="H234" s="133" t="s">
        <v>6</v>
      </c>
      <c r="I234" s="389" t="s">
        <v>7</v>
      </c>
      <c r="J234" s="390"/>
      <c r="N234" s="58"/>
      <c r="O234" s="58"/>
      <c r="P234" s="58"/>
      <c r="R234" s="58"/>
      <c r="S234" s="58"/>
      <c r="T234" s="58"/>
      <c r="U234" s="58"/>
    </row>
    <row r="235" spans="2:21" s="3" customFormat="1" ht="16.5" customHeight="1" x14ac:dyDescent="0.4">
      <c r="B235" s="7"/>
      <c r="C235" s="35"/>
      <c r="D235" s="35" t="s">
        <v>104</v>
      </c>
      <c r="E235" s="119"/>
      <c r="F235" s="23"/>
      <c r="G235" s="25"/>
      <c r="H235" s="134"/>
      <c r="I235" s="42"/>
      <c r="J235" s="80"/>
      <c r="L235" s="3">
        <v>1</v>
      </c>
      <c r="M235" s="57"/>
      <c r="N235" s="58"/>
      <c r="O235" s="58"/>
      <c r="P235" s="58"/>
      <c r="Q235" s="1"/>
      <c r="R235" s="58"/>
      <c r="S235" s="58"/>
      <c r="T235" s="58"/>
      <c r="U235" s="58"/>
    </row>
    <row r="236" spans="2:21" ht="16.5" customHeight="1" x14ac:dyDescent="0.4">
      <c r="B236" s="27" t="s">
        <v>105</v>
      </c>
      <c r="C236" s="121" t="s">
        <v>106</v>
      </c>
      <c r="D236" s="63" t="s">
        <v>107</v>
      </c>
      <c r="E236" s="91">
        <v>300</v>
      </c>
      <c r="F236" s="29" t="s">
        <v>594</v>
      </c>
      <c r="G236" s="31"/>
      <c r="H236" s="135"/>
      <c r="I236" s="39"/>
      <c r="J236" s="83"/>
      <c r="L236" s="3">
        <v>2</v>
      </c>
      <c r="M236" s="26"/>
      <c r="N236" s="58"/>
      <c r="R236" s="58"/>
      <c r="S236" s="58"/>
      <c r="T236" s="58"/>
      <c r="U236" s="58"/>
    </row>
    <row r="237" spans="2:21" ht="16.5" customHeight="1" x14ac:dyDescent="0.4">
      <c r="B237" s="45"/>
      <c r="C237" s="35"/>
      <c r="D237" s="35"/>
      <c r="E237" s="119"/>
      <c r="F237" s="23"/>
      <c r="G237" s="25"/>
      <c r="H237" s="134"/>
      <c r="I237" s="42"/>
      <c r="J237" s="50"/>
      <c r="L237" s="3">
        <v>3</v>
      </c>
      <c r="M237" s="26"/>
      <c r="N237" s="58"/>
      <c r="R237" s="58"/>
      <c r="S237" s="58"/>
      <c r="T237" s="58"/>
      <c r="U237" s="58"/>
    </row>
    <row r="238" spans="2:21" ht="16.5" customHeight="1" x14ac:dyDescent="0.4">
      <c r="B238" s="27" t="s">
        <v>593</v>
      </c>
      <c r="C238" s="63" t="s">
        <v>111</v>
      </c>
      <c r="D238" s="63"/>
      <c r="E238" s="91">
        <v>10</v>
      </c>
      <c r="F238" s="29" t="s">
        <v>108</v>
      </c>
      <c r="G238" s="31"/>
      <c r="H238" s="135"/>
      <c r="I238" s="39"/>
      <c r="J238" s="52"/>
      <c r="L238" s="3">
        <v>4</v>
      </c>
      <c r="M238" s="26"/>
      <c r="N238" s="58"/>
      <c r="R238" s="58"/>
      <c r="S238" s="58"/>
      <c r="T238" s="58"/>
      <c r="U238" s="58"/>
    </row>
    <row r="239" spans="2:21" ht="16.5" customHeight="1" x14ac:dyDescent="0.4">
      <c r="B239" s="45"/>
      <c r="C239" s="35"/>
      <c r="D239" s="35" t="s">
        <v>109</v>
      </c>
      <c r="E239" s="119"/>
      <c r="F239" s="23"/>
      <c r="G239" s="25"/>
      <c r="H239" s="134"/>
      <c r="I239" s="42"/>
      <c r="J239" s="50"/>
      <c r="L239" s="3">
        <v>5</v>
      </c>
      <c r="M239" s="26"/>
      <c r="N239" s="58"/>
      <c r="R239" s="58"/>
      <c r="S239" s="58"/>
      <c r="T239" s="58"/>
      <c r="U239" s="58"/>
    </row>
    <row r="240" spans="2:21" ht="16.5" customHeight="1" x14ac:dyDescent="0.4">
      <c r="B240" s="27" t="s">
        <v>110</v>
      </c>
      <c r="C240" s="63" t="s">
        <v>111</v>
      </c>
      <c r="D240" s="63"/>
      <c r="E240" s="91">
        <v>1</v>
      </c>
      <c r="F240" s="29" t="s">
        <v>70</v>
      </c>
      <c r="G240" s="31"/>
      <c r="H240" s="135"/>
      <c r="I240" s="51"/>
      <c r="J240" s="52"/>
      <c r="L240" s="3">
        <v>6</v>
      </c>
      <c r="M240" s="26"/>
      <c r="N240" s="58"/>
      <c r="S240" s="58"/>
      <c r="T240" s="58"/>
      <c r="U240" s="58"/>
    </row>
    <row r="241" spans="2:21" ht="16.5" customHeight="1" x14ac:dyDescent="0.4">
      <c r="B241" s="125"/>
      <c r="C241" s="60"/>
      <c r="D241" s="60"/>
      <c r="E241" s="119"/>
      <c r="F241" s="23"/>
      <c r="G241" s="25"/>
      <c r="H241" s="134"/>
      <c r="I241" s="42"/>
      <c r="J241" s="50"/>
      <c r="L241" s="3">
        <v>7</v>
      </c>
      <c r="M241" s="26"/>
      <c r="N241" s="58"/>
      <c r="S241" s="58"/>
      <c r="T241" s="58"/>
      <c r="U241" s="58"/>
    </row>
    <row r="242" spans="2:21" ht="16.5" customHeight="1" x14ac:dyDescent="0.4">
      <c r="B242" s="27" t="s">
        <v>734</v>
      </c>
      <c r="C242" s="63"/>
      <c r="D242" s="63"/>
      <c r="E242" s="91">
        <v>9</v>
      </c>
      <c r="F242" s="29" t="s">
        <v>108</v>
      </c>
      <c r="G242" s="31"/>
      <c r="H242" s="135"/>
      <c r="I242" s="51"/>
      <c r="J242" s="52"/>
      <c r="L242" s="3">
        <v>8</v>
      </c>
      <c r="M242" s="26"/>
      <c r="N242" s="58"/>
      <c r="S242" s="58"/>
      <c r="T242" s="58"/>
      <c r="U242" s="58"/>
    </row>
    <row r="243" spans="2:21" ht="16.5" customHeight="1" x14ac:dyDescent="0.4">
      <c r="B243" s="125"/>
      <c r="C243" s="60"/>
      <c r="D243" s="60"/>
      <c r="E243" s="119"/>
      <c r="F243" s="23"/>
      <c r="G243" s="25"/>
      <c r="H243" s="136"/>
      <c r="I243" s="42"/>
      <c r="J243" s="50"/>
      <c r="L243" s="3">
        <v>9</v>
      </c>
      <c r="M243" s="26"/>
      <c r="N243" s="58"/>
      <c r="S243" s="58"/>
      <c r="T243" s="58"/>
      <c r="U243" s="58"/>
    </row>
    <row r="244" spans="2:21" ht="16.5" customHeight="1" x14ac:dyDescent="0.4">
      <c r="B244" s="27"/>
      <c r="C244" s="63"/>
      <c r="D244" s="63"/>
      <c r="E244" s="91"/>
      <c r="F244" s="29"/>
      <c r="G244" s="29"/>
      <c r="H244" s="135"/>
      <c r="I244" s="39"/>
      <c r="J244" s="52"/>
      <c r="L244" s="3">
        <v>10</v>
      </c>
      <c r="M244" s="26"/>
      <c r="N244" s="58"/>
      <c r="S244" s="58"/>
      <c r="T244" s="58"/>
      <c r="U244" s="58"/>
    </row>
    <row r="245" spans="2:21" ht="16.5" customHeight="1" x14ac:dyDescent="0.4">
      <c r="B245" s="125"/>
      <c r="C245" s="60"/>
      <c r="D245" s="60"/>
      <c r="E245" s="119"/>
      <c r="F245" s="23"/>
      <c r="G245" s="25"/>
      <c r="H245" s="136"/>
      <c r="I245" s="42"/>
      <c r="J245" s="50"/>
      <c r="L245" s="3">
        <v>11</v>
      </c>
      <c r="M245" s="26"/>
      <c r="N245" s="58"/>
      <c r="S245" s="58"/>
      <c r="T245" s="58"/>
      <c r="U245" s="58"/>
    </row>
    <row r="246" spans="2:21" s="58" customFormat="1" ht="16.5" customHeight="1" x14ac:dyDescent="0.4">
      <c r="B246" s="27"/>
      <c r="C246" s="63"/>
      <c r="D246" s="63"/>
      <c r="E246" s="91"/>
      <c r="F246" s="29"/>
      <c r="G246" s="29"/>
      <c r="H246" s="135"/>
      <c r="I246" s="51"/>
      <c r="J246" s="52"/>
      <c r="K246" s="1"/>
      <c r="L246" s="3">
        <v>12</v>
      </c>
      <c r="M246" s="77"/>
      <c r="N246" s="1"/>
      <c r="O246" s="1"/>
      <c r="P246" s="1"/>
      <c r="Q246" s="1"/>
      <c r="R246" s="1"/>
      <c r="S246" s="1"/>
      <c r="T246" s="1"/>
      <c r="U246" s="1"/>
    </row>
    <row r="247" spans="2:21" s="58" customFormat="1" ht="16.5" customHeight="1" x14ac:dyDescent="0.4">
      <c r="B247" s="7"/>
      <c r="C247" s="35"/>
      <c r="D247" s="35"/>
      <c r="E247" s="119"/>
      <c r="F247" s="23"/>
      <c r="G247" s="25"/>
      <c r="H247" s="136"/>
      <c r="I247" s="124"/>
      <c r="J247" s="50"/>
      <c r="K247" s="1"/>
      <c r="L247" s="3">
        <v>13</v>
      </c>
      <c r="M247" s="26"/>
      <c r="N247" s="1"/>
      <c r="O247" s="1"/>
      <c r="P247" s="1"/>
      <c r="Q247" s="1"/>
      <c r="R247" s="1"/>
      <c r="S247" s="1"/>
      <c r="T247" s="1"/>
      <c r="U247" s="1"/>
    </row>
    <row r="248" spans="2:21" s="58" customFormat="1" ht="16.5" customHeight="1" x14ac:dyDescent="0.4">
      <c r="B248" s="27"/>
      <c r="C248" s="63"/>
      <c r="D248" s="63"/>
      <c r="E248" s="91"/>
      <c r="F248" s="29"/>
      <c r="G248" s="29"/>
      <c r="H248" s="135"/>
      <c r="I248" s="123"/>
      <c r="J248" s="52"/>
      <c r="K248" s="1"/>
      <c r="L248" s="3">
        <v>14</v>
      </c>
      <c r="M248" s="26"/>
      <c r="N248" s="1"/>
      <c r="O248" s="1"/>
      <c r="P248" s="1"/>
      <c r="Q248" s="1"/>
      <c r="R248" s="1"/>
      <c r="S248" s="1"/>
      <c r="T248" s="1"/>
      <c r="U248" s="1"/>
    </row>
    <row r="249" spans="2:21" s="58" customFormat="1" ht="16.5" customHeight="1" x14ac:dyDescent="0.4">
      <c r="B249" s="125"/>
      <c r="C249" s="79"/>
      <c r="D249" s="79"/>
      <c r="E249" s="119"/>
      <c r="F249" s="32"/>
      <c r="G249" s="23"/>
      <c r="H249" s="136"/>
      <c r="I249" s="42"/>
      <c r="J249" s="80"/>
      <c r="K249" s="1"/>
      <c r="L249" s="3">
        <v>15</v>
      </c>
      <c r="M249" s="26"/>
      <c r="N249" s="1"/>
      <c r="O249" s="1"/>
      <c r="P249" s="1"/>
      <c r="Q249" s="1"/>
      <c r="R249" s="1"/>
      <c r="S249" s="1"/>
      <c r="T249" s="1"/>
      <c r="U249" s="1"/>
    </row>
    <row r="250" spans="2:21" s="58" customFormat="1" ht="16.5" customHeight="1" x14ac:dyDescent="0.4">
      <c r="B250" s="27"/>
      <c r="C250" s="63"/>
      <c r="D250" s="63"/>
      <c r="E250" s="91"/>
      <c r="F250" s="30"/>
      <c r="G250" s="29"/>
      <c r="H250" s="135"/>
      <c r="I250" s="39"/>
      <c r="J250" s="83"/>
      <c r="K250" s="1"/>
      <c r="L250" s="3">
        <v>16</v>
      </c>
      <c r="M250" s="26"/>
      <c r="N250" s="1"/>
      <c r="O250" s="1"/>
      <c r="P250" s="1"/>
      <c r="Q250" s="1"/>
      <c r="R250" s="1"/>
      <c r="S250" s="1"/>
      <c r="T250" s="1"/>
      <c r="U250" s="1"/>
    </row>
    <row r="251" spans="2:21" s="58" customFormat="1" ht="16.5" customHeight="1" x14ac:dyDescent="0.4">
      <c r="B251" s="21"/>
      <c r="C251" s="70"/>
      <c r="D251" s="70"/>
      <c r="E251" s="88"/>
      <c r="F251" s="126"/>
      <c r="G251" s="36"/>
      <c r="H251" s="134"/>
      <c r="I251" s="44"/>
      <c r="J251" s="113"/>
      <c r="K251" s="1"/>
      <c r="L251" s="3">
        <v>17</v>
      </c>
      <c r="M251" s="26"/>
      <c r="N251" s="1"/>
      <c r="O251" s="1"/>
      <c r="P251" s="1"/>
      <c r="Q251" s="1"/>
      <c r="R251" s="1"/>
      <c r="S251" s="1"/>
      <c r="T251" s="1"/>
      <c r="U251" s="1"/>
    </row>
    <row r="252" spans="2:21" s="58" customFormat="1" ht="16.5" customHeight="1" x14ac:dyDescent="0.4">
      <c r="B252" s="21"/>
      <c r="C252" s="70"/>
      <c r="D252" s="70"/>
      <c r="E252" s="88"/>
      <c r="F252" s="126"/>
      <c r="G252" s="36"/>
      <c r="H252" s="134"/>
      <c r="I252" s="44"/>
      <c r="J252" s="83"/>
      <c r="K252" s="1"/>
      <c r="L252" s="3">
        <v>18</v>
      </c>
      <c r="M252" s="26"/>
      <c r="N252" s="1"/>
      <c r="O252" s="1"/>
      <c r="P252" s="1"/>
      <c r="Q252" s="1"/>
      <c r="R252" s="1"/>
      <c r="S252" s="1"/>
      <c r="T252" s="1"/>
      <c r="U252" s="1"/>
    </row>
    <row r="253" spans="2:21" s="58" customFormat="1" ht="16.5" customHeight="1" x14ac:dyDescent="0.4">
      <c r="B253" s="7"/>
      <c r="C253" s="35"/>
      <c r="D253" s="35"/>
      <c r="E253" s="119"/>
      <c r="F253" s="35"/>
      <c r="G253" s="35"/>
      <c r="H253" s="136"/>
      <c r="I253" s="42"/>
      <c r="J253" s="113"/>
      <c r="K253" s="1"/>
      <c r="L253" s="3">
        <v>19</v>
      </c>
      <c r="M253" s="26"/>
      <c r="N253" s="1"/>
      <c r="O253" s="1"/>
      <c r="P253" s="1"/>
      <c r="Q253" s="1"/>
      <c r="R253" s="1"/>
      <c r="S253" s="1"/>
      <c r="T253" s="1"/>
      <c r="U253" s="1"/>
    </row>
    <row r="254" spans="2:21" s="58" customFormat="1" ht="16.5" customHeight="1" x14ac:dyDescent="0.4">
      <c r="B254" s="27"/>
      <c r="C254" s="63"/>
      <c r="D254" s="63"/>
      <c r="E254" s="91"/>
      <c r="F254" s="29"/>
      <c r="G254" s="29"/>
      <c r="H254" s="135"/>
      <c r="I254" s="39"/>
      <c r="J254" s="113"/>
      <c r="K254" s="1"/>
      <c r="L254" s="3">
        <v>20</v>
      </c>
      <c r="M254" s="26"/>
      <c r="N254" s="1"/>
      <c r="O254" s="1"/>
      <c r="P254" s="1"/>
      <c r="Q254" s="1"/>
      <c r="R254" s="1"/>
      <c r="S254" s="1"/>
      <c r="T254" s="1"/>
      <c r="U254" s="1"/>
    </row>
    <row r="255" spans="2:21" s="58" customFormat="1" ht="16.5" customHeight="1" x14ac:dyDescent="0.4">
      <c r="B255" s="7"/>
      <c r="C255" s="35"/>
      <c r="D255" s="35"/>
      <c r="E255" s="119"/>
      <c r="F255" s="35"/>
      <c r="G255" s="35"/>
      <c r="H255" s="136"/>
      <c r="I255" s="53"/>
      <c r="J255" s="80"/>
      <c r="K255" s="1"/>
      <c r="L255" s="3">
        <v>21</v>
      </c>
      <c r="M255" s="26"/>
      <c r="N255" s="1"/>
      <c r="O255" s="1"/>
      <c r="P255" s="1"/>
      <c r="Q255" s="1"/>
      <c r="R255" s="1"/>
      <c r="S255" s="1"/>
      <c r="T255" s="1"/>
      <c r="U255" s="1"/>
    </row>
    <row r="256" spans="2:21" s="58" customFormat="1" ht="16.5" customHeight="1" x14ac:dyDescent="0.4">
      <c r="B256" s="27"/>
      <c r="C256" s="63"/>
      <c r="D256" s="63"/>
      <c r="E256" s="91"/>
      <c r="F256" s="29"/>
      <c r="G256" s="29"/>
      <c r="H256" s="135"/>
      <c r="I256" s="39"/>
      <c r="J256" s="83"/>
      <c r="K256" s="1"/>
      <c r="L256" s="3">
        <v>22</v>
      </c>
      <c r="M256" s="26"/>
      <c r="N256" s="1"/>
      <c r="O256" s="1"/>
      <c r="P256" s="1"/>
      <c r="Q256" s="1"/>
      <c r="R256" s="1"/>
      <c r="S256" s="1"/>
      <c r="T256" s="1"/>
      <c r="U256" s="1"/>
    </row>
    <row r="257" spans="2:21" s="58" customFormat="1" ht="16.5" customHeight="1" x14ac:dyDescent="0.4">
      <c r="B257" s="7"/>
      <c r="C257" s="35"/>
      <c r="D257" s="35"/>
      <c r="E257" s="119"/>
      <c r="F257" s="35"/>
      <c r="G257" s="35"/>
      <c r="H257" s="136"/>
      <c r="I257" s="127"/>
      <c r="J257" s="80"/>
      <c r="K257" s="1"/>
      <c r="L257" s="3">
        <v>23</v>
      </c>
      <c r="M257" s="26"/>
      <c r="N257" s="1"/>
      <c r="O257" s="1"/>
      <c r="P257" s="1"/>
      <c r="Q257" s="1"/>
      <c r="R257" s="1"/>
      <c r="S257" s="1"/>
      <c r="T257" s="1"/>
      <c r="U257" s="1"/>
    </row>
    <row r="258" spans="2:21" s="58" customFormat="1" ht="16.5" customHeight="1" x14ac:dyDescent="0.4">
      <c r="B258" s="27"/>
      <c r="C258" s="63"/>
      <c r="D258" s="63"/>
      <c r="E258" s="91"/>
      <c r="F258" s="29"/>
      <c r="G258" s="29"/>
      <c r="H258" s="135"/>
      <c r="I258" s="39"/>
      <c r="J258" s="83"/>
      <c r="K258" s="1"/>
      <c r="L258" s="3">
        <v>24</v>
      </c>
      <c r="M258" s="26"/>
      <c r="N258" s="1"/>
      <c r="O258" s="1"/>
      <c r="P258" s="1"/>
      <c r="Q258" s="1"/>
      <c r="R258" s="1"/>
      <c r="S258" s="1"/>
      <c r="T258" s="1"/>
      <c r="U258" s="1"/>
    </row>
    <row r="259" spans="2:21" s="58" customFormat="1" ht="16.5" customHeight="1" x14ac:dyDescent="0.4">
      <c r="B259" s="7"/>
      <c r="C259" s="35"/>
      <c r="D259" s="35"/>
      <c r="E259" s="119"/>
      <c r="F259" s="35"/>
      <c r="G259" s="35"/>
      <c r="H259" s="137"/>
      <c r="I259" s="54"/>
      <c r="J259" s="80"/>
      <c r="K259" s="1"/>
      <c r="L259" s="3">
        <v>25</v>
      </c>
      <c r="M259" s="26"/>
      <c r="N259" s="1"/>
      <c r="O259" s="1"/>
      <c r="P259" s="1"/>
      <c r="Q259" s="1"/>
      <c r="R259" s="1"/>
      <c r="S259" s="1"/>
      <c r="T259" s="1"/>
      <c r="U259" s="1"/>
    </row>
    <row r="260" spans="2:21" s="58" customFormat="1" ht="16.5" customHeight="1" x14ac:dyDescent="0.4">
      <c r="B260" s="27"/>
      <c r="C260" s="63"/>
      <c r="D260" s="63"/>
      <c r="E260" s="91"/>
      <c r="F260" s="29"/>
      <c r="G260" s="29"/>
      <c r="H260" s="135"/>
      <c r="I260" s="39"/>
      <c r="J260" s="83"/>
      <c r="K260" s="1"/>
      <c r="L260" s="3">
        <v>26</v>
      </c>
      <c r="M260" s="26"/>
      <c r="N260" s="1"/>
      <c r="O260" s="1"/>
      <c r="P260" s="1"/>
      <c r="Q260" s="1"/>
      <c r="R260" s="1"/>
      <c r="S260" s="1"/>
      <c r="T260" s="1"/>
      <c r="U260" s="1"/>
    </row>
    <row r="261" spans="2:21" s="58" customFormat="1" ht="16.5" customHeight="1" x14ac:dyDescent="0.4">
      <c r="B261" s="7"/>
      <c r="C261" s="35"/>
      <c r="D261" s="35"/>
      <c r="E261" s="119"/>
      <c r="F261" s="35"/>
      <c r="G261" s="35"/>
      <c r="H261" s="136"/>
      <c r="I261" s="42"/>
      <c r="J261" s="113"/>
      <c r="K261" s="1"/>
      <c r="L261" s="3">
        <v>27</v>
      </c>
      <c r="M261" s="26"/>
      <c r="N261" s="1"/>
      <c r="O261" s="1"/>
      <c r="P261" s="1"/>
      <c r="Q261" s="1"/>
      <c r="R261" s="1"/>
      <c r="S261" s="1"/>
      <c r="T261" s="1"/>
      <c r="U261" s="1"/>
    </row>
    <row r="262" spans="2:21" s="58" customFormat="1" ht="16.5" customHeight="1" x14ac:dyDescent="0.4">
      <c r="B262" s="27"/>
      <c r="C262" s="63"/>
      <c r="D262" s="63"/>
      <c r="E262" s="91"/>
      <c r="F262" s="29"/>
      <c r="G262" s="29"/>
      <c r="H262" s="135"/>
      <c r="I262" s="39"/>
      <c r="J262" s="113"/>
      <c r="K262" s="1"/>
      <c r="L262" s="3">
        <v>28</v>
      </c>
      <c r="M262" s="26"/>
      <c r="N262" s="1"/>
      <c r="O262" s="1"/>
      <c r="P262" s="1"/>
      <c r="Q262" s="1"/>
      <c r="R262" s="1"/>
      <c r="S262" s="1"/>
      <c r="T262" s="1"/>
      <c r="U262" s="1"/>
    </row>
    <row r="263" spans="2:21" s="58" customFormat="1" ht="16.5" customHeight="1" x14ac:dyDescent="0.4">
      <c r="B263" s="45" t="s">
        <v>62</v>
      </c>
      <c r="C263" s="35"/>
      <c r="D263" s="35"/>
      <c r="E263" s="119"/>
      <c r="F263" s="35"/>
      <c r="G263" s="35"/>
      <c r="H263" s="136"/>
      <c r="I263" s="42"/>
      <c r="J263" s="80"/>
      <c r="K263" s="1"/>
      <c r="L263" s="3">
        <v>29</v>
      </c>
      <c r="M263" s="26"/>
      <c r="N263" s="1"/>
      <c r="O263" s="1"/>
      <c r="P263" s="1"/>
      <c r="Q263" s="1"/>
      <c r="R263" s="1"/>
      <c r="S263" s="1"/>
      <c r="T263" s="1"/>
      <c r="U263" s="1"/>
    </row>
    <row r="264" spans="2:21" s="58" customFormat="1" ht="16.5" customHeight="1" x14ac:dyDescent="0.4">
      <c r="B264" s="27"/>
      <c r="C264" s="63"/>
      <c r="D264" s="63"/>
      <c r="E264" s="91"/>
      <c r="F264" s="29"/>
      <c r="G264" s="29"/>
      <c r="H264" s="135"/>
      <c r="I264" s="39"/>
      <c r="J264" s="83"/>
      <c r="K264" s="1"/>
      <c r="L264" s="3">
        <v>30</v>
      </c>
      <c r="M264" s="26"/>
      <c r="N264" s="1"/>
      <c r="O264" s="1"/>
      <c r="P264" s="1"/>
      <c r="Q264" s="1"/>
      <c r="R264" s="1"/>
      <c r="S264" s="1"/>
      <c r="T264" s="1"/>
      <c r="U264" s="1"/>
    </row>
    <row r="265" spans="2:21" ht="21" customHeight="1" x14ac:dyDescent="0.4">
      <c r="C265" s="3"/>
      <c r="D265" s="26"/>
      <c r="E265" s="58"/>
      <c r="F265" s="58"/>
      <c r="G265" s="58"/>
      <c r="H265" s="3"/>
      <c r="I265" s="58"/>
      <c r="J265" s="58"/>
      <c r="K265" s="58"/>
      <c r="L265" s="58"/>
      <c r="M265" s="1"/>
    </row>
    <row r="266" spans="2:21" ht="21" customHeight="1" x14ac:dyDescent="0.4">
      <c r="C266" s="57"/>
      <c r="D266" s="58"/>
      <c r="E266" s="58"/>
      <c r="F266" s="58"/>
      <c r="G266" s="58"/>
      <c r="H266" s="1"/>
      <c r="I266" s="58"/>
      <c r="J266" s="58"/>
      <c r="K266" s="58"/>
      <c r="L266" s="58"/>
      <c r="M266" s="1"/>
    </row>
    <row r="267" spans="2:21" ht="25.5" customHeight="1" x14ac:dyDescent="0.4">
      <c r="C267" s="57"/>
      <c r="D267" s="58"/>
      <c r="E267" s="58"/>
      <c r="F267" s="58"/>
      <c r="G267" s="58"/>
      <c r="H267" s="1"/>
      <c r="I267" s="58"/>
      <c r="J267" s="58"/>
      <c r="K267" s="58"/>
      <c r="L267" s="58"/>
      <c r="M267" s="1"/>
    </row>
    <row r="268" spans="2:21" s="3" customFormat="1" ht="16.5" customHeight="1" x14ac:dyDescent="0.4">
      <c r="D268" s="57"/>
      <c r="E268" s="58"/>
      <c r="F268" s="58"/>
      <c r="G268" s="58"/>
      <c r="H268" s="1"/>
      <c r="I268" s="58"/>
      <c r="J268" s="58"/>
      <c r="K268" s="58"/>
      <c r="L268" s="58"/>
    </row>
    <row r="269" spans="2:21" ht="16.5" customHeight="1" x14ac:dyDescent="0.4">
      <c r="C269" s="3"/>
      <c r="D269" s="26"/>
      <c r="E269" s="58"/>
      <c r="F269" s="1"/>
      <c r="H269" s="1"/>
      <c r="I269" s="58"/>
      <c r="J269" s="58"/>
      <c r="K269" s="58"/>
      <c r="L269" s="58"/>
      <c r="M269" s="1"/>
    </row>
    <row r="270" spans="2:21" ht="16.5" customHeight="1" x14ac:dyDescent="0.4">
      <c r="C270" s="3"/>
      <c r="D270" s="26"/>
      <c r="E270" s="58"/>
      <c r="F270" s="1"/>
      <c r="H270" s="1"/>
      <c r="I270" s="58"/>
      <c r="J270" s="58"/>
      <c r="K270" s="58"/>
      <c r="L270" s="58"/>
      <c r="M270" s="1"/>
    </row>
    <row r="271" spans="2:21" ht="16.5" customHeight="1" x14ac:dyDescent="0.4">
      <c r="C271" s="3"/>
      <c r="D271" s="26"/>
      <c r="E271" s="58"/>
      <c r="F271" s="1"/>
      <c r="H271" s="1"/>
      <c r="I271" s="58"/>
      <c r="J271" s="58"/>
      <c r="K271" s="58"/>
      <c r="L271" s="58"/>
      <c r="M271" s="1"/>
    </row>
    <row r="272" spans="2:21" ht="16.5" customHeight="1" x14ac:dyDescent="0.4">
      <c r="C272" s="3"/>
      <c r="D272" s="26"/>
      <c r="E272" s="58"/>
      <c r="F272" s="1"/>
      <c r="H272" s="1"/>
      <c r="I272" s="58"/>
      <c r="J272" s="58"/>
      <c r="K272" s="58"/>
      <c r="L272" s="58"/>
      <c r="M272" s="1"/>
    </row>
    <row r="273" spans="2:13" ht="16.5" customHeight="1" x14ac:dyDescent="0.4">
      <c r="C273" s="3"/>
      <c r="D273" s="26"/>
      <c r="E273" s="58"/>
      <c r="F273" s="1"/>
      <c r="H273" s="1"/>
      <c r="I273" s="1"/>
      <c r="J273" s="58"/>
      <c r="K273" s="58"/>
      <c r="L273" s="58"/>
      <c r="M273" s="1"/>
    </row>
    <row r="274" spans="2:13" ht="16.5" customHeight="1" x14ac:dyDescent="0.4">
      <c r="C274" s="3"/>
      <c r="D274" s="26"/>
      <c r="E274" s="58"/>
      <c r="F274" s="1"/>
      <c r="H274" s="1"/>
      <c r="I274" s="1"/>
      <c r="J274" s="58"/>
      <c r="K274" s="58"/>
      <c r="L274" s="58"/>
      <c r="M274" s="1"/>
    </row>
    <row r="275" spans="2:13" ht="16.5" customHeight="1" x14ac:dyDescent="0.4">
      <c r="C275" s="3"/>
      <c r="D275" s="26"/>
      <c r="E275" s="58"/>
      <c r="F275" s="1"/>
      <c r="H275" s="1"/>
      <c r="I275" s="1"/>
      <c r="J275" s="58"/>
      <c r="K275" s="58"/>
      <c r="L275" s="58"/>
      <c r="M275" s="1"/>
    </row>
    <row r="276" spans="2:13" ht="16.5" customHeight="1" x14ac:dyDescent="0.4">
      <c r="C276" s="3"/>
      <c r="D276" s="26"/>
      <c r="E276" s="58"/>
      <c r="F276" s="1"/>
      <c r="H276" s="1"/>
      <c r="I276" s="1"/>
      <c r="J276" s="58"/>
      <c r="K276" s="58"/>
      <c r="L276" s="58"/>
      <c r="M276" s="1"/>
    </row>
    <row r="277" spans="2:13" ht="16.5" customHeight="1" x14ac:dyDescent="0.4">
      <c r="C277" s="3"/>
      <c r="D277" s="26"/>
      <c r="E277" s="58"/>
      <c r="F277" s="1"/>
      <c r="H277" s="1"/>
      <c r="I277" s="1"/>
      <c r="J277" s="58"/>
      <c r="K277" s="58"/>
      <c r="L277" s="58"/>
      <c r="M277" s="1"/>
    </row>
    <row r="278" spans="2:13" ht="16.5" customHeight="1" x14ac:dyDescent="0.4">
      <c r="C278" s="3"/>
      <c r="D278" s="26"/>
      <c r="E278" s="58"/>
      <c r="F278" s="1"/>
      <c r="H278" s="1"/>
      <c r="I278" s="1"/>
      <c r="J278" s="58"/>
      <c r="K278" s="58"/>
      <c r="L278" s="58"/>
      <c r="M278" s="1"/>
    </row>
    <row r="279" spans="2:13" s="58" customFormat="1" ht="16.5" customHeight="1" x14ac:dyDescent="0.4">
      <c r="B279" s="1"/>
      <c r="C279" s="3"/>
      <c r="D279" s="77"/>
      <c r="E279" s="1"/>
      <c r="F279" s="1"/>
      <c r="G279" s="1"/>
      <c r="H279" s="1"/>
      <c r="I279" s="1"/>
      <c r="J279" s="1"/>
      <c r="K279" s="1"/>
      <c r="L279" s="1"/>
    </row>
    <row r="280" spans="2:13" s="58" customFormat="1" ht="16.5" customHeight="1" x14ac:dyDescent="0.4">
      <c r="B280" s="1"/>
      <c r="C280" s="3"/>
      <c r="D280" s="26"/>
      <c r="E280" s="1"/>
      <c r="F280" s="1"/>
      <c r="G280" s="1"/>
      <c r="H280" s="1"/>
      <c r="I280" s="1"/>
      <c r="J280" s="1"/>
      <c r="K280" s="1"/>
      <c r="L280" s="1"/>
    </row>
    <row r="281" spans="2:13" s="58" customFormat="1" ht="16.5" customHeight="1" x14ac:dyDescent="0.4">
      <c r="B281" s="1"/>
      <c r="C281" s="3"/>
      <c r="D281" s="26"/>
      <c r="E281" s="1"/>
      <c r="F281" s="1"/>
      <c r="G281" s="1"/>
      <c r="H281" s="1"/>
      <c r="I281" s="1"/>
      <c r="J281" s="1"/>
      <c r="K281" s="1"/>
      <c r="L281" s="1"/>
    </row>
    <row r="282" spans="2:13" s="58" customFormat="1" ht="16.5" customHeight="1" x14ac:dyDescent="0.4">
      <c r="B282" s="1"/>
      <c r="C282" s="3"/>
      <c r="D282" s="26"/>
      <c r="E282" s="1"/>
      <c r="F282" s="1"/>
      <c r="G282" s="1"/>
      <c r="H282" s="1"/>
      <c r="I282" s="1"/>
      <c r="J282" s="1"/>
      <c r="K282" s="1"/>
      <c r="L282" s="1"/>
    </row>
    <row r="283" spans="2:13" s="58" customFormat="1" ht="16.5" customHeight="1" x14ac:dyDescent="0.4">
      <c r="B283" s="1"/>
      <c r="C283" s="3"/>
      <c r="D283" s="26"/>
      <c r="E283" s="1"/>
      <c r="F283" s="1"/>
      <c r="G283" s="1"/>
      <c r="H283" s="1"/>
      <c r="I283" s="1"/>
      <c r="J283" s="1"/>
      <c r="K283" s="1"/>
      <c r="L283" s="1"/>
    </row>
    <row r="284" spans="2:13" s="58" customFormat="1" ht="16.5" customHeight="1" x14ac:dyDescent="0.4">
      <c r="B284" s="1"/>
      <c r="C284" s="3"/>
      <c r="D284" s="26"/>
      <c r="E284" s="1"/>
      <c r="F284" s="1"/>
      <c r="G284" s="1"/>
      <c r="H284" s="1"/>
      <c r="I284" s="1"/>
      <c r="J284" s="1"/>
      <c r="K284" s="1"/>
      <c r="L284" s="1"/>
    </row>
    <row r="285" spans="2:13" s="58" customFormat="1" ht="16.5" customHeight="1" x14ac:dyDescent="0.4">
      <c r="B285" s="1"/>
      <c r="C285" s="3"/>
      <c r="D285" s="26"/>
      <c r="E285" s="1"/>
      <c r="F285" s="1"/>
      <c r="G285" s="1"/>
      <c r="H285" s="1"/>
      <c r="I285" s="1"/>
      <c r="J285" s="1"/>
      <c r="K285" s="1"/>
      <c r="L285" s="1"/>
    </row>
    <row r="286" spans="2:13" s="58" customFormat="1" ht="16.5" customHeight="1" x14ac:dyDescent="0.4">
      <c r="B286" s="1"/>
      <c r="C286" s="3"/>
      <c r="D286" s="26"/>
      <c r="E286" s="1"/>
      <c r="F286" s="1"/>
      <c r="G286" s="1"/>
      <c r="H286" s="1"/>
      <c r="I286" s="1"/>
      <c r="J286" s="1"/>
      <c r="K286" s="1"/>
      <c r="L286" s="1"/>
    </row>
    <row r="287" spans="2:13" s="58" customFormat="1" ht="16.5" customHeight="1" x14ac:dyDescent="0.4">
      <c r="B287" s="1"/>
      <c r="C287" s="3"/>
      <c r="D287" s="26"/>
      <c r="E287" s="1"/>
      <c r="F287" s="1"/>
      <c r="G287" s="1"/>
      <c r="H287" s="1"/>
      <c r="I287" s="1"/>
      <c r="J287" s="1"/>
      <c r="K287" s="1"/>
      <c r="L287" s="1"/>
    </row>
    <row r="288" spans="2:13" s="58" customFormat="1" ht="16.5" customHeight="1" x14ac:dyDescent="0.4">
      <c r="B288" s="1"/>
      <c r="C288" s="3"/>
      <c r="D288" s="26"/>
      <c r="E288" s="1"/>
      <c r="F288" s="1"/>
      <c r="G288" s="1"/>
      <c r="H288" s="1"/>
      <c r="I288" s="1"/>
      <c r="J288" s="1"/>
      <c r="K288" s="1"/>
      <c r="L288" s="1"/>
    </row>
    <row r="289" spans="2:12" s="58" customFormat="1" ht="16.5" customHeight="1" x14ac:dyDescent="0.4">
      <c r="B289" s="1"/>
      <c r="C289" s="3"/>
      <c r="D289" s="26"/>
      <c r="E289" s="1"/>
      <c r="F289" s="1"/>
      <c r="G289" s="1"/>
      <c r="H289" s="1"/>
      <c r="I289" s="1"/>
      <c r="J289" s="1"/>
      <c r="K289" s="1"/>
      <c r="L289" s="1"/>
    </row>
    <row r="290" spans="2:12" s="58" customFormat="1" ht="16.5" customHeight="1" x14ac:dyDescent="0.4">
      <c r="B290" s="1"/>
      <c r="C290" s="3"/>
      <c r="D290" s="26"/>
      <c r="E290" s="1"/>
      <c r="F290" s="1"/>
      <c r="G290" s="1"/>
      <c r="H290" s="1"/>
      <c r="I290" s="1"/>
      <c r="J290" s="1"/>
      <c r="K290" s="1"/>
      <c r="L290" s="1"/>
    </row>
    <row r="291" spans="2:12" s="58" customFormat="1" ht="16.5" customHeight="1" x14ac:dyDescent="0.4">
      <c r="B291" s="1"/>
      <c r="C291" s="3"/>
      <c r="D291" s="26"/>
      <c r="E291" s="1"/>
      <c r="F291" s="1"/>
      <c r="G291" s="1"/>
      <c r="H291" s="1"/>
      <c r="I291" s="1"/>
      <c r="J291" s="1"/>
      <c r="K291" s="1"/>
      <c r="L291" s="1"/>
    </row>
    <row r="292" spans="2:12" s="58" customFormat="1" ht="16.5" customHeight="1" x14ac:dyDescent="0.4">
      <c r="B292" s="1"/>
      <c r="C292" s="3"/>
      <c r="D292" s="26"/>
      <c r="E292" s="1"/>
      <c r="F292" s="1"/>
      <c r="G292" s="1"/>
      <c r="H292" s="1"/>
      <c r="I292" s="1"/>
      <c r="J292" s="1"/>
      <c r="K292" s="1"/>
      <c r="L292" s="1"/>
    </row>
    <row r="293" spans="2:12" s="58" customFormat="1" ht="16.5" customHeight="1" x14ac:dyDescent="0.4">
      <c r="B293" s="1"/>
      <c r="C293" s="3"/>
      <c r="D293" s="26"/>
      <c r="E293" s="1"/>
      <c r="F293" s="1"/>
      <c r="G293" s="1"/>
      <c r="H293" s="1"/>
      <c r="I293" s="1"/>
      <c r="J293" s="1"/>
      <c r="K293" s="1"/>
      <c r="L293" s="1"/>
    </row>
    <row r="294" spans="2:12" s="58" customFormat="1" ht="16.5" customHeight="1" x14ac:dyDescent="0.4">
      <c r="B294" s="1"/>
      <c r="C294" s="3"/>
      <c r="D294" s="26"/>
      <c r="E294" s="1"/>
      <c r="F294" s="1"/>
      <c r="G294" s="1"/>
      <c r="H294" s="1"/>
      <c r="I294" s="1"/>
      <c r="J294" s="1"/>
      <c r="K294" s="1"/>
      <c r="L294" s="1"/>
    </row>
    <row r="295" spans="2:12" s="58" customFormat="1" ht="16.5" customHeight="1" x14ac:dyDescent="0.4">
      <c r="B295" s="1"/>
      <c r="C295" s="3"/>
      <c r="D295" s="26"/>
      <c r="E295" s="1"/>
      <c r="F295" s="1"/>
      <c r="G295" s="1"/>
      <c r="H295" s="1"/>
      <c r="I295" s="1"/>
      <c r="J295" s="1"/>
      <c r="K295" s="1"/>
      <c r="L295" s="1"/>
    </row>
    <row r="296" spans="2:12" s="58" customFormat="1" ht="16.5" customHeight="1" x14ac:dyDescent="0.4">
      <c r="B296" s="1"/>
      <c r="C296" s="3"/>
      <c r="D296" s="26"/>
      <c r="E296" s="1"/>
      <c r="F296" s="1"/>
      <c r="G296" s="1"/>
      <c r="H296" s="1"/>
      <c r="I296" s="1"/>
      <c r="J296" s="1"/>
      <c r="K296" s="1"/>
      <c r="L296" s="1"/>
    </row>
    <row r="297" spans="2:12" s="58" customFormat="1" ht="16.5" customHeight="1" x14ac:dyDescent="0.4">
      <c r="B297" s="1"/>
      <c r="C297" s="3"/>
      <c r="D297" s="26"/>
      <c r="E297" s="1"/>
      <c r="F297" s="1"/>
      <c r="G297" s="1"/>
      <c r="H297" s="1"/>
      <c r="I297" s="1"/>
      <c r="J297" s="1"/>
      <c r="K297" s="1"/>
      <c r="L297" s="1"/>
    </row>
  </sheetData>
  <mergeCells count="17">
    <mergeCell ref="C201:D201"/>
    <mergeCell ref="I201:J201"/>
    <mergeCell ref="C234:D234"/>
    <mergeCell ref="I234:J234"/>
    <mergeCell ref="C102:D102"/>
    <mergeCell ref="I102:J102"/>
    <mergeCell ref="C135:D135"/>
    <mergeCell ref="I135:J135"/>
    <mergeCell ref="C168:D168"/>
    <mergeCell ref="I168:J168"/>
    <mergeCell ref="C3:D3"/>
    <mergeCell ref="I3:J3"/>
    <mergeCell ref="C36:D36"/>
    <mergeCell ref="I36:J36"/>
    <mergeCell ref="C69:D69"/>
    <mergeCell ref="I69:J69"/>
    <mergeCell ref="I43:J43"/>
  </mergeCells>
  <phoneticPr fontId="7"/>
  <printOptions horizontalCentered="1"/>
  <pageMargins left="0.23622047244094491" right="0.23622047244094491" top="0.74803149606299213" bottom="0.74803149606299213" header="0.31496062992125984" footer="0.31496062992125984"/>
  <pageSetup paperSize="9" scale="87" fitToWidth="0" fitToHeight="0" orientation="landscape" horizontalDpi="300" verticalDpi="300" r:id="rId1"/>
  <headerFooter>
    <oddFooter>&amp;C&amp;P&amp;R北後志衛生施設組合</oddFooter>
  </headerFooter>
  <rowBreaks count="7" manualBreakCount="7">
    <brk id="33" min="1" max="9" man="1"/>
    <brk id="66" min="1" max="9" man="1"/>
    <brk id="99" min="1" max="9" man="1"/>
    <brk id="132" min="1" max="9" man="1"/>
    <brk id="165" min="1" max="9" man="1"/>
    <brk id="198" min="1" max="9" man="1"/>
    <brk id="231" min="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3169C-072A-4DA0-8E88-6015A57C56C1}">
  <sheetPr>
    <tabColor rgb="FF00B050"/>
    <pageSetUpPr autoPageBreaks="0" fitToPage="1"/>
  </sheetPr>
  <dimension ref="B1:R35"/>
  <sheetViews>
    <sheetView view="pageBreakPreview" zoomScaleNormal="75" zoomScaleSheetLayoutView="100" workbookViewId="0">
      <selection activeCell="D30" sqref="D30"/>
    </sheetView>
  </sheetViews>
  <sheetFormatPr defaultColWidth="10" defaultRowHeight="31.5" customHeight="1" x14ac:dyDescent="0.4"/>
  <cols>
    <col min="1" max="1" width="10" style="1"/>
    <col min="2" max="2" width="8.25" style="1" customWidth="1"/>
    <col min="3" max="3" width="23.625" style="1" customWidth="1"/>
    <col min="4" max="4" width="29.5" style="1" customWidth="1"/>
    <col min="5" max="5" width="11.25" style="280" customWidth="1"/>
    <col min="6" max="6" width="9.625" style="3" customWidth="1"/>
    <col min="7" max="7" width="30.625" style="3" customWidth="1"/>
    <col min="8" max="8" width="20.625" style="1" customWidth="1"/>
    <col min="9" max="9" width="2.125" style="1" customWidth="1"/>
    <col min="10" max="10" width="3.5" style="57" customWidth="1"/>
    <col min="11" max="11" width="10" style="58" customWidth="1"/>
    <col min="12" max="12" width="11.5" style="58" customWidth="1"/>
    <col min="13" max="13" width="14.625" style="1" customWidth="1"/>
    <col min="14" max="18" width="10" style="1" customWidth="1"/>
    <col min="19" max="16384" width="10" style="1"/>
  </cols>
  <sheetData>
    <row r="1" spans="2:12" ht="21" customHeight="1" x14ac:dyDescent="0.4">
      <c r="B1" s="1" t="s">
        <v>112</v>
      </c>
    </row>
    <row r="2" spans="2:12" ht="25.5" customHeight="1" x14ac:dyDescent="0.4">
      <c r="B2" s="7" t="s">
        <v>0</v>
      </c>
      <c r="C2" s="8" t="s">
        <v>960</v>
      </c>
      <c r="D2" s="8"/>
      <c r="E2" s="281"/>
      <c r="F2" s="10"/>
      <c r="G2" s="10"/>
      <c r="H2" s="13"/>
    </row>
    <row r="3" spans="2:12" s="3" customFormat="1" ht="24" customHeight="1" x14ac:dyDescent="0.4">
      <c r="B3" s="14" t="s">
        <v>113</v>
      </c>
      <c r="C3" s="138" t="s">
        <v>114</v>
      </c>
      <c r="D3" s="15" t="s">
        <v>2</v>
      </c>
      <c r="E3" s="16" t="s">
        <v>3</v>
      </c>
      <c r="F3" s="17" t="s">
        <v>4</v>
      </c>
      <c r="G3" s="18" t="s">
        <v>481</v>
      </c>
      <c r="H3" s="19" t="s">
        <v>482</v>
      </c>
      <c r="J3" s="57"/>
      <c r="K3" s="57"/>
      <c r="L3" s="57"/>
    </row>
    <row r="4" spans="2:12" ht="16.149999999999999" customHeight="1" x14ac:dyDescent="0.4">
      <c r="B4" s="45"/>
      <c r="C4" s="139"/>
      <c r="D4" s="20"/>
      <c r="E4" s="160"/>
      <c r="F4" s="23"/>
      <c r="G4" s="32"/>
      <c r="H4" s="37"/>
      <c r="J4" s="3">
        <v>1</v>
      </c>
      <c r="K4" s="26"/>
    </row>
    <row r="5" spans="2:12" ht="16.149999999999999" customHeight="1" x14ac:dyDescent="0.4">
      <c r="B5" s="46">
        <v>1</v>
      </c>
      <c r="C5" s="140" t="s">
        <v>943</v>
      </c>
      <c r="D5" s="27" t="s">
        <v>116</v>
      </c>
      <c r="E5" s="237">
        <v>1</v>
      </c>
      <c r="F5" s="29" t="s">
        <v>9</v>
      </c>
      <c r="G5" s="122"/>
      <c r="H5" s="40"/>
      <c r="J5" s="3">
        <v>2</v>
      </c>
      <c r="K5" s="26"/>
    </row>
    <row r="6" spans="2:12" ht="16.149999999999999" customHeight="1" x14ac:dyDescent="0.4">
      <c r="B6" s="41"/>
      <c r="C6" s="139" t="s">
        <v>118</v>
      </c>
      <c r="D6" s="20" t="s">
        <v>115</v>
      </c>
      <c r="E6" s="160"/>
      <c r="F6" s="23"/>
      <c r="G6" s="32"/>
      <c r="H6" s="43"/>
      <c r="J6" s="3">
        <v>3</v>
      </c>
      <c r="K6" s="26"/>
    </row>
    <row r="7" spans="2:12" ht="16.149999999999999" customHeight="1" x14ac:dyDescent="0.4">
      <c r="B7" s="41">
        <v>2</v>
      </c>
      <c r="C7" s="140" t="s">
        <v>944</v>
      </c>
      <c r="D7" s="27" t="s">
        <v>117</v>
      </c>
      <c r="E7" s="237">
        <v>1</v>
      </c>
      <c r="F7" s="29" t="s">
        <v>9</v>
      </c>
      <c r="G7" s="122"/>
      <c r="H7" s="40"/>
      <c r="J7" s="3">
        <v>4</v>
      </c>
      <c r="K7" s="26"/>
    </row>
    <row r="8" spans="2:12" ht="16.149999999999999" customHeight="1" x14ac:dyDescent="0.4">
      <c r="B8" s="45"/>
      <c r="C8" s="141"/>
      <c r="D8" s="21"/>
      <c r="E8" s="160"/>
      <c r="F8" s="23"/>
      <c r="G8" s="32"/>
      <c r="H8" s="43"/>
      <c r="J8" s="3">
        <v>5</v>
      </c>
      <c r="K8" s="26"/>
    </row>
    <row r="9" spans="2:12" ht="16.149999999999999" customHeight="1" x14ac:dyDescent="0.4">
      <c r="B9" s="46">
        <v>3</v>
      </c>
      <c r="C9" s="141" t="s">
        <v>945</v>
      </c>
      <c r="D9" s="27" t="s">
        <v>116</v>
      </c>
      <c r="E9" s="237">
        <v>1</v>
      </c>
      <c r="F9" s="29" t="s">
        <v>9</v>
      </c>
      <c r="G9" s="122"/>
      <c r="H9" s="40"/>
      <c r="J9" s="3">
        <v>6</v>
      </c>
      <c r="K9" s="26"/>
    </row>
    <row r="10" spans="2:12" ht="16.149999999999999" customHeight="1" x14ac:dyDescent="0.4">
      <c r="B10" s="41"/>
      <c r="C10" s="139"/>
      <c r="D10" s="35"/>
      <c r="E10" s="160"/>
      <c r="F10" s="23"/>
      <c r="G10" s="32"/>
      <c r="H10" s="43"/>
      <c r="J10" s="3">
        <v>7</v>
      </c>
      <c r="K10" s="26"/>
    </row>
    <row r="11" spans="2:12" ht="16.149999999999999" customHeight="1" x14ac:dyDescent="0.4">
      <c r="B11" s="41">
        <v>4</v>
      </c>
      <c r="C11" s="140" t="s">
        <v>946</v>
      </c>
      <c r="D11" s="27" t="s">
        <v>116</v>
      </c>
      <c r="E11" s="237">
        <v>1</v>
      </c>
      <c r="F11" s="29" t="s">
        <v>9</v>
      </c>
      <c r="G11" s="122"/>
      <c r="H11" s="40"/>
      <c r="J11" s="3">
        <v>8</v>
      </c>
      <c r="K11" s="26"/>
    </row>
    <row r="12" spans="2:12" ht="16.149999999999999" customHeight="1" x14ac:dyDescent="0.4">
      <c r="B12" s="45"/>
      <c r="C12" s="139"/>
      <c r="D12" s="20"/>
      <c r="E12" s="160"/>
      <c r="F12" s="23"/>
      <c r="G12" s="32"/>
      <c r="H12" s="43"/>
      <c r="J12" s="3">
        <v>9</v>
      </c>
      <c r="K12" s="26"/>
    </row>
    <row r="13" spans="2:12" ht="16.149999999999999" customHeight="1" x14ac:dyDescent="0.4">
      <c r="B13" s="46">
        <v>5</v>
      </c>
      <c r="C13" s="140" t="s">
        <v>947</v>
      </c>
      <c r="D13" s="27" t="s">
        <v>115</v>
      </c>
      <c r="E13" s="237">
        <v>1</v>
      </c>
      <c r="F13" s="29" t="s">
        <v>9</v>
      </c>
      <c r="G13" s="122"/>
      <c r="H13" s="40"/>
      <c r="J13" s="3">
        <v>10</v>
      </c>
      <c r="K13" s="26"/>
    </row>
    <row r="14" spans="2:12" ht="16.149999999999999" customHeight="1" x14ac:dyDescent="0.4">
      <c r="B14" s="41"/>
      <c r="C14" s="139"/>
      <c r="D14" s="35"/>
      <c r="E14" s="160"/>
      <c r="F14" s="23"/>
      <c r="G14" s="32"/>
      <c r="H14" s="43"/>
      <c r="J14" s="3">
        <v>11</v>
      </c>
      <c r="K14" s="26"/>
    </row>
    <row r="15" spans="2:12" ht="16.149999999999999" customHeight="1" x14ac:dyDescent="0.4">
      <c r="B15" s="41">
        <v>6</v>
      </c>
      <c r="C15" s="140" t="s">
        <v>948</v>
      </c>
      <c r="D15" s="27" t="s">
        <v>120</v>
      </c>
      <c r="E15" s="237">
        <v>1</v>
      </c>
      <c r="F15" s="29" t="s">
        <v>9</v>
      </c>
      <c r="G15" s="122"/>
      <c r="H15" s="40"/>
      <c r="J15" s="3">
        <v>12</v>
      </c>
      <c r="K15" s="26"/>
    </row>
    <row r="16" spans="2:12" ht="15.6" customHeight="1" x14ac:dyDescent="0.4">
      <c r="B16" s="45"/>
      <c r="C16" s="139"/>
      <c r="D16" s="20"/>
      <c r="E16" s="160"/>
      <c r="F16" s="23"/>
      <c r="G16" s="23"/>
      <c r="H16" s="282"/>
      <c r="J16" s="3">
        <v>13</v>
      </c>
      <c r="K16" s="26"/>
    </row>
    <row r="17" spans="2:18" ht="16.149999999999999" customHeight="1" x14ac:dyDescent="0.4">
      <c r="B17" s="46">
        <v>7</v>
      </c>
      <c r="C17" s="143" t="s">
        <v>949</v>
      </c>
      <c r="D17" s="63"/>
      <c r="E17" s="237">
        <v>1</v>
      </c>
      <c r="F17" s="29" t="s">
        <v>9</v>
      </c>
      <c r="G17" s="122"/>
      <c r="H17" s="283"/>
      <c r="J17" s="3">
        <v>14</v>
      </c>
      <c r="K17" s="26"/>
    </row>
    <row r="18" spans="2:18" ht="16.149999999999999" customHeight="1" x14ac:dyDescent="0.4">
      <c r="B18" s="41"/>
      <c r="C18" s="144"/>
      <c r="D18" s="20"/>
      <c r="E18" s="160"/>
      <c r="F18" s="23"/>
      <c r="G18" s="23"/>
      <c r="H18" s="282"/>
      <c r="J18" s="3">
        <v>15</v>
      </c>
      <c r="K18" s="26"/>
    </row>
    <row r="19" spans="2:18" ht="16.149999999999999" customHeight="1" x14ac:dyDescent="0.4">
      <c r="B19" s="41">
        <v>8</v>
      </c>
      <c r="C19" s="140" t="s">
        <v>950</v>
      </c>
      <c r="D19" s="63"/>
      <c r="E19" s="237">
        <v>1</v>
      </c>
      <c r="F19" s="29" t="s">
        <v>9</v>
      </c>
      <c r="G19" s="122"/>
      <c r="H19" s="283"/>
      <c r="J19" s="3">
        <v>16</v>
      </c>
      <c r="K19" s="26"/>
    </row>
    <row r="20" spans="2:18" ht="16.149999999999999" customHeight="1" x14ac:dyDescent="0.4">
      <c r="B20" s="45"/>
      <c r="C20" s="139"/>
      <c r="D20" s="20"/>
      <c r="E20" s="160"/>
      <c r="F20" s="23"/>
      <c r="G20" s="23"/>
      <c r="H20" s="282"/>
      <c r="J20" s="3">
        <v>17</v>
      </c>
      <c r="K20" s="26"/>
    </row>
    <row r="21" spans="2:18" ht="16.149999999999999" customHeight="1" x14ac:dyDescent="0.4">
      <c r="B21" s="46">
        <v>9</v>
      </c>
      <c r="C21" s="140" t="s">
        <v>122</v>
      </c>
      <c r="D21" s="27"/>
      <c r="E21" s="237">
        <v>1</v>
      </c>
      <c r="F21" s="29" t="s">
        <v>9</v>
      </c>
      <c r="G21" s="122"/>
      <c r="H21" s="283"/>
      <c r="J21" s="3">
        <v>18</v>
      </c>
      <c r="K21" s="26"/>
    </row>
    <row r="22" spans="2:18" ht="16.149999999999999" customHeight="1" x14ac:dyDescent="0.4">
      <c r="B22" s="41"/>
      <c r="C22" s="139"/>
      <c r="D22" s="20"/>
      <c r="E22" s="160"/>
      <c r="F22" s="23"/>
      <c r="G22" s="23"/>
      <c r="H22" s="282"/>
      <c r="J22" s="3">
        <v>19</v>
      </c>
      <c r="K22" s="26"/>
    </row>
    <row r="23" spans="2:18" ht="16.149999999999999" customHeight="1" x14ac:dyDescent="0.4">
      <c r="B23" s="41">
        <v>10</v>
      </c>
      <c r="C23" s="140" t="s">
        <v>951</v>
      </c>
      <c r="D23" s="27"/>
      <c r="E23" s="237">
        <v>1</v>
      </c>
      <c r="F23" s="29" t="s">
        <v>9</v>
      </c>
      <c r="G23" s="122"/>
      <c r="H23" s="283"/>
      <c r="J23" s="3">
        <v>20</v>
      </c>
      <c r="K23" s="26"/>
    </row>
    <row r="24" spans="2:18" ht="16.149999999999999" customHeight="1" x14ac:dyDescent="0.4">
      <c r="B24" s="45"/>
      <c r="C24" s="139"/>
      <c r="D24" s="20"/>
      <c r="E24" s="160"/>
      <c r="F24" s="23"/>
      <c r="G24" s="32"/>
      <c r="H24" s="43"/>
      <c r="J24" s="3">
        <v>21</v>
      </c>
      <c r="K24" s="26"/>
    </row>
    <row r="25" spans="2:18" ht="16.149999999999999" customHeight="1" x14ac:dyDescent="0.4">
      <c r="B25" s="46">
        <v>11</v>
      </c>
      <c r="C25" s="140" t="s">
        <v>123</v>
      </c>
      <c r="D25" s="27"/>
      <c r="E25" s="237">
        <v>1</v>
      </c>
      <c r="F25" s="29" t="s">
        <v>9</v>
      </c>
      <c r="G25" s="122"/>
      <c r="H25" s="40"/>
      <c r="J25" s="3">
        <v>22</v>
      </c>
      <c r="K25" s="26"/>
    </row>
    <row r="26" spans="2:18" ht="16.149999999999999" customHeight="1" x14ac:dyDescent="0.4">
      <c r="B26" s="41"/>
      <c r="C26" s="139"/>
      <c r="D26" s="20"/>
      <c r="E26" s="160"/>
      <c r="F26" s="23"/>
      <c r="G26" s="32"/>
      <c r="H26" s="43"/>
      <c r="J26" s="3">
        <v>23</v>
      </c>
      <c r="K26" s="26"/>
    </row>
    <row r="27" spans="2:18" ht="16.149999999999999" customHeight="1" x14ac:dyDescent="0.4">
      <c r="B27" s="41">
        <v>12</v>
      </c>
      <c r="C27" s="140" t="s">
        <v>124</v>
      </c>
      <c r="D27" s="27"/>
      <c r="E27" s="237">
        <v>1</v>
      </c>
      <c r="F27" s="29" t="s">
        <v>9</v>
      </c>
      <c r="G27" s="122"/>
      <c r="H27" s="40"/>
      <c r="J27" s="3">
        <v>24</v>
      </c>
      <c r="K27" s="26"/>
    </row>
    <row r="28" spans="2:18" ht="16.149999999999999" customHeight="1" x14ac:dyDescent="0.4">
      <c r="B28" s="45"/>
      <c r="C28" s="139"/>
      <c r="D28" s="20"/>
      <c r="E28" s="160"/>
      <c r="F28" s="23"/>
      <c r="G28" s="32"/>
      <c r="H28" s="43"/>
      <c r="J28" s="3">
        <v>25</v>
      </c>
      <c r="K28" s="26"/>
    </row>
    <row r="29" spans="2:18" ht="16.149999999999999" customHeight="1" x14ac:dyDescent="0.4">
      <c r="B29" s="46">
        <v>13</v>
      </c>
      <c r="C29" s="143" t="s">
        <v>928</v>
      </c>
      <c r="D29" s="27"/>
      <c r="E29" s="237">
        <v>1</v>
      </c>
      <c r="F29" s="29" t="s">
        <v>9</v>
      </c>
      <c r="G29" s="122"/>
      <c r="H29" s="40"/>
      <c r="J29" s="3">
        <v>26</v>
      </c>
      <c r="K29" s="26"/>
    </row>
    <row r="30" spans="2:18" s="58" customFormat="1" ht="16.149999999999999" customHeight="1" x14ac:dyDescent="0.4">
      <c r="B30" s="41"/>
      <c r="C30" s="144"/>
      <c r="D30" s="20"/>
      <c r="E30" s="160"/>
      <c r="F30" s="23"/>
      <c r="G30" s="32"/>
      <c r="H30" s="43"/>
      <c r="I30" s="1"/>
      <c r="J30" s="3">
        <v>27</v>
      </c>
      <c r="K30" s="26"/>
      <c r="M30" s="1"/>
      <c r="N30" s="1"/>
      <c r="O30" s="1"/>
      <c r="P30" s="1"/>
      <c r="Q30" s="1"/>
      <c r="R30" s="1"/>
    </row>
    <row r="31" spans="2:18" s="58" customFormat="1" ht="16.149999999999999" customHeight="1" x14ac:dyDescent="0.4">
      <c r="B31" s="41"/>
      <c r="C31" s="143"/>
      <c r="D31" s="27"/>
      <c r="E31" s="237"/>
      <c r="F31" s="29"/>
      <c r="G31" s="30"/>
      <c r="H31" s="40"/>
      <c r="I31" s="1"/>
      <c r="J31" s="3">
        <v>28</v>
      </c>
      <c r="K31" s="26"/>
      <c r="M31" s="1"/>
      <c r="N31" s="1"/>
      <c r="O31" s="1"/>
      <c r="P31" s="1"/>
      <c r="Q31" s="1"/>
      <c r="R31" s="1"/>
    </row>
    <row r="32" spans="2:18" s="58" customFormat="1" ht="16.149999999999999" customHeight="1" x14ac:dyDescent="0.4">
      <c r="B32" s="45"/>
      <c r="C32" s="139"/>
      <c r="D32" s="35"/>
      <c r="E32" s="160"/>
      <c r="F32" s="23"/>
      <c r="G32" s="32"/>
      <c r="H32" s="43"/>
      <c r="I32" s="1"/>
      <c r="J32" s="3">
        <v>29</v>
      </c>
      <c r="K32" s="26"/>
      <c r="M32" s="1"/>
      <c r="N32" s="1"/>
      <c r="O32" s="1"/>
      <c r="P32" s="1"/>
      <c r="Q32" s="1"/>
      <c r="R32" s="1"/>
    </row>
    <row r="33" spans="2:18" s="58" customFormat="1" ht="16.149999999999999" customHeight="1" x14ac:dyDescent="0.4">
      <c r="B33" s="46"/>
      <c r="C33" s="148" t="s">
        <v>483</v>
      </c>
      <c r="D33" s="27"/>
      <c r="E33" s="237"/>
      <c r="F33" s="29"/>
      <c r="G33" s="284"/>
      <c r="H33" s="40"/>
      <c r="I33" s="1"/>
      <c r="J33" s="3">
        <v>30</v>
      </c>
      <c r="K33" s="26"/>
      <c r="M33" s="1"/>
      <c r="N33" s="1"/>
      <c r="O33" s="1"/>
      <c r="P33" s="1"/>
      <c r="Q33" s="1"/>
      <c r="R33" s="1"/>
    </row>
    <row r="34" spans="2:18" ht="31.5" customHeight="1" x14ac:dyDescent="0.4">
      <c r="J34" s="3"/>
    </row>
    <row r="35" spans="2:18" ht="31.5" customHeight="1" x14ac:dyDescent="0.4">
      <c r="J35" s="3"/>
    </row>
  </sheetData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horizontalDpi="300" verticalDpi="300" r:id="rId1"/>
  <headerFooter>
    <oddFooter>&amp;C&amp;P&amp;R北後志衛生施設組合</oddFooter>
  </headerFooter>
  <colBreaks count="2" manualBreakCount="2">
    <brk id="8" max="1048575" man="1"/>
    <brk id="2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C506-4A8D-40C1-919A-0727C805CF14}">
  <sheetPr>
    <tabColor rgb="FFFF0000"/>
    <pageSetUpPr autoPageBreaks="0" fitToPage="1"/>
  </sheetPr>
  <dimension ref="A1:S33"/>
  <sheetViews>
    <sheetView view="pageBreakPreview" zoomScaleNormal="75" zoomScaleSheetLayoutView="100" workbookViewId="0">
      <selection activeCell="R15" sqref="R15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485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5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86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38" t="s">
        <v>126</v>
      </c>
      <c r="C5" s="27"/>
      <c r="D5" s="28">
        <v>1</v>
      </c>
      <c r="E5" s="29" t="s">
        <v>9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79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>
        <v>2</v>
      </c>
      <c r="B7" s="63" t="s">
        <v>127</v>
      </c>
      <c r="C7" s="27"/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86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>
        <v>3</v>
      </c>
      <c r="B9" s="38" t="s">
        <v>753</v>
      </c>
      <c r="C9" s="27"/>
      <c r="D9" s="28">
        <v>1</v>
      </c>
      <c r="E9" s="29" t="s">
        <v>9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86"/>
      <c r="C10" s="20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>
        <v>4</v>
      </c>
      <c r="B11" s="38" t="s">
        <v>754</v>
      </c>
      <c r="C11" s="27"/>
      <c r="D11" s="28">
        <v>1</v>
      </c>
      <c r="E11" s="29" t="s">
        <v>9</v>
      </c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86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38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86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38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87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87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86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38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86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38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59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38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86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29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59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38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86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29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59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38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86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29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F89DE-53A1-43F5-8E4A-95B529E238FD}">
  <sheetPr>
    <tabColor rgb="FFFFFF00"/>
    <pageSetUpPr autoPageBreaks="0"/>
  </sheetPr>
  <dimension ref="B1:N264"/>
  <sheetViews>
    <sheetView view="pageBreakPreview" topLeftCell="A186" zoomScale="70" zoomScaleNormal="85" zoomScaleSheetLayoutView="70" workbookViewId="0">
      <selection activeCell="G77" sqref="G77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ht="21" customHeight="1" x14ac:dyDescent="0.4">
      <c r="B1" s="1" t="s">
        <v>128</v>
      </c>
      <c r="G1" s="3"/>
    </row>
    <row r="2" spans="2:13" ht="25.5" customHeight="1" x14ac:dyDescent="0.4">
      <c r="B2" s="228" t="s">
        <v>129</v>
      </c>
      <c r="C2" s="8"/>
      <c r="D2" s="8"/>
      <c r="E2" s="9"/>
      <c r="F2" s="10"/>
      <c r="G2" s="10"/>
      <c r="H2" s="151"/>
      <c r="I2" s="12"/>
      <c r="J2" s="13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3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6.149999999999999" customHeight="1" x14ac:dyDescent="0.4">
      <c r="B4" s="7" t="s">
        <v>130</v>
      </c>
      <c r="C4" s="60" t="s">
        <v>131</v>
      </c>
      <c r="D4" s="152" t="s">
        <v>132</v>
      </c>
      <c r="E4" s="61"/>
      <c r="F4" s="23"/>
      <c r="G4" s="24"/>
      <c r="H4" s="25"/>
      <c r="I4" s="393" t="s">
        <v>737</v>
      </c>
      <c r="J4" s="394"/>
      <c r="L4" s="3">
        <v>1</v>
      </c>
      <c r="M4" s="26"/>
    </row>
    <row r="5" spans="2:13" ht="16.149999999999999" customHeight="1" x14ac:dyDescent="0.4">
      <c r="B5" s="27" t="s">
        <v>133</v>
      </c>
      <c r="C5" s="63" t="s">
        <v>134</v>
      </c>
      <c r="D5" s="63" t="s">
        <v>135</v>
      </c>
      <c r="E5" s="64">
        <v>1</v>
      </c>
      <c r="F5" s="29" t="s">
        <v>70</v>
      </c>
      <c r="G5" s="65"/>
      <c r="H5" s="31"/>
      <c r="I5" s="84">
        <v>416</v>
      </c>
      <c r="J5" s="334" t="s">
        <v>136</v>
      </c>
      <c r="L5" s="3">
        <v>2</v>
      </c>
      <c r="M5" s="26"/>
    </row>
    <row r="6" spans="2:13" ht="16.149999999999999" customHeight="1" x14ac:dyDescent="0.4">
      <c r="B6" s="7"/>
      <c r="C6" s="70" t="s">
        <v>137</v>
      </c>
      <c r="D6" s="60"/>
      <c r="E6" s="61"/>
      <c r="F6" s="23"/>
      <c r="G6" s="24"/>
      <c r="H6" s="25"/>
      <c r="I6" s="393" t="s">
        <v>737</v>
      </c>
      <c r="J6" s="394"/>
      <c r="L6" s="3">
        <v>3</v>
      </c>
      <c r="M6" s="26"/>
    </row>
    <row r="7" spans="2:13" ht="16.149999999999999" customHeight="1" x14ac:dyDescent="0.4">
      <c r="B7" s="27"/>
      <c r="C7" s="63"/>
      <c r="D7" s="121"/>
      <c r="E7" s="64">
        <v>1</v>
      </c>
      <c r="F7" s="29" t="s">
        <v>70</v>
      </c>
      <c r="G7" s="65"/>
      <c r="H7" s="31"/>
      <c r="I7" s="84">
        <v>47</v>
      </c>
      <c r="J7" s="334" t="s">
        <v>78</v>
      </c>
      <c r="L7" s="3">
        <v>4</v>
      </c>
      <c r="M7" s="26"/>
    </row>
    <row r="8" spans="2:13" ht="16.149999999999999" customHeight="1" x14ac:dyDescent="0.4">
      <c r="B8" s="7"/>
      <c r="C8" s="7" t="s">
        <v>138</v>
      </c>
      <c r="D8" s="70" t="s">
        <v>133</v>
      </c>
      <c r="E8" s="61"/>
      <c r="F8" s="23"/>
      <c r="G8" s="24"/>
      <c r="H8" s="25"/>
      <c r="I8" s="393" t="s">
        <v>737</v>
      </c>
      <c r="J8" s="394"/>
      <c r="L8" s="3">
        <v>5</v>
      </c>
      <c r="M8" s="26"/>
    </row>
    <row r="9" spans="2:13" ht="16.149999999999999" customHeight="1" x14ac:dyDescent="0.4">
      <c r="B9" s="27"/>
      <c r="C9" s="27"/>
      <c r="D9" s="63" t="s">
        <v>139</v>
      </c>
      <c r="E9" s="64">
        <v>1</v>
      </c>
      <c r="F9" s="29" t="s">
        <v>70</v>
      </c>
      <c r="G9" s="65"/>
      <c r="H9" s="31"/>
      <c r="I9" s="84">
        <v>416</v>
      </c>
      <c r="J9" s="334" t="s">
        <v>140</v>
      </c>
      <c r="L9" s="3">
        <v>6</v>
      </c>
      <c r="M9" s="26"/>
    </row>
    <row r="10" spans="2:13" ht="16.149999999999999" customHeight="1" x14ac:dyDescent="0.4">
      <c r="B10" s="7"/>
      <c r="C10" s="154"/>
      <c r="D10" s="70"/>
      <c r="E10" s="71"/>
      <c r="F10" s="23"/>
      <c r="G10" s="24"/>
      <c r="H10" s="25"/>
      <c r="I10" s="42"/>
      <c r="J10" s="43"/>
      <c r="L10" s="3">
        <v>7</v>
      </c>
      <c r="M10" s="26"/>
    </row>
    <row r="11" spans="2:13" ht="16.149999999999999" customHeight="1" x14ac:dyDescent="0.4">
      <c r="B11" s="27"/>
      <c r="C11" s="46" t="s">
        <v>66</v>
      </c>
      <c r="D11" s="63"/>
      <c r="E11" s="64"/>
      <c r="F11" s="29"/>
      <c r="G11" s="65"/>
      <c r="H11" s="31"/>
      <c r="I11" s="84"/>
      <c r="J11" s="40"/>
      <c r="L11" s="3">
        <v>8</v>
      </c>
      <c r="M11" s="26"/>
    </row>
    <row r="12" spans="2:13" ht="16.149999999999999" customHeight="1" x14ac:dyDescent="0.4">
      <c r="B12" s="7"/>
      <c r="C12" s="154"/>
      <c r="D12" s="60"/>
      <c r="E12" s="61"/>
      <c r="F12" s="23"/>
      <c r="G12" s="24"/>
      <c r="H12" s="25"/>
      <c r="I12" s="42"/>
      <c r="J12" s="43"/>
      <c r="L12" s="3">
        <v>9</v>
      </c>
      <c r="M12" s="26"/>
    </row>
    <row r="13" spans="2:13" ht="16.149999999999999" customHeight="1" x14ac:dyDescent="0.4">
      <c r="B13" s="27"/>
      <c r="C13" s="46"/>
      <c r="D13" s="121"/>
      <c r="E13" s="64"/>
      <c r="F13" s="29"/>
      <c r="G13" s="65"/>
      <c r="H13" s="31"/>
      <c r="I13" s="84"/>
      <c r="J13" s="40"/>
      <c r="L13" s="3">
        <v>10</v>
      </c>
      <c r="M13" s="26"/>
    </row>
    <row r="14" spans="2:13" ht="15.6" customHeight="1" x14ac:dyDescent="0.4">
      <c r="B14" s="21"/>
      <c r="C14" s="60"/>
      <c r="D14" s="60"/>
      <c r="E14" s="61"/>
      <c r="F14" s="23"/>
      <c r="G14" s="24"/>
      <c r="H14" s="25"/>
      <c r="I14" s="34"/>
      <c r="J14" s="37"/>
      <c r="L14" s="3">
        <v>11</v>
      </c>
      <c r="M14" s="26"/>
    </row>
    <row r="15" spans="2:13" ht="16.149999999999999" customHeight="1" x14ac:dyDescent="0.4">
      <c r="B15" s="27"/>
      <c r="C15" s="63"/>
      <c r="D15" s="63"/>
      <c r="E15" s="64"/>
      <c r="F15" s="29"/>
      <c r="G15" s="65"/>
      <c r="H15" s="31"/>
      <c r="I15" s="39"/>
      <c r="J15" s="40"/>
      <c r="L15" s="3">
        <v>12</v>
      </c>
      <c r="M15" s="26"/>
    </row>
    <row r="16" spans="2:13" ht="16.149999999999999" customHeight="1" x14ac:dyDescent="0.4">
      <c r="B16" s="21" t="s">
        <v>141</v>
      </c>
      <c r="C16" s="60"/>
      <c r="D16" s="60"/>
      <c r="E16" s="61"/>
      <c r="F16" s="23"/>
      <c r="G16" s="24"/>
      <c r="H16" s="25"/>
      <c r="I16" s="85"/>
      <c r="J16" s="37"/>
      <c r="L16" s="3">
        <v>13</v>
      </c>
      <c r="M16" s="26"/>
    </row>
    <row r="17" spans="2:13" ht="16.149999999999999" customHeight="1" x14ac:dyDescent="0.4">
      <c r="B17" s="27"/>
      <c r="C17" s="63"/>
      <c r="D17" s="63"/>
      <c r="E17" s="64">
        <v>1</v>
      </c>
      <c r="F17" s="29" t="s">
        <v>70</v>
      </c>
      <c r="G17" s="65"/>
      <c r="H17" s="31"/>
      <c r="I17" s="39"/>
      <c r="J17" s="40"/>
      <c r="L17" s="3">
        <v>14</v>
      </c>
      <c r="M17" s="26"/>
    </row>
    <row r="18" spans="2:13" ht="16.149999999999999" customHeight="1" x14ac:dyDescent="0.4">
      <c r="B18" s="21"/>
      <c r="C18" s="60"/>
      <c r="D18" s="60"/>
      <c r="E18" s="61"/>
      <c r="F18" s="23"/>
      <c r="G18" s="24"/>
      <c r="H18" s="25"/>
      <c r="I18" s="34"/>
      <c r="J18" s="37"/>
      <c r="L18" s="3">
        <v>15</v>
      </c>
      <c r="M18" s="26"/>
    </row>
    <row r="19" spans="2:13" ht="16.149999999999999" customHeight="1" x14ac:dyDescent="0.4">
      <c r="B19" s="27"/>
      <c r="C19" s="63"/>
      <c r="D19" s="63"/>
      <c r="E19" s="64"/>
      <c r="F19" s="29"/>
      <c r="G19" s="65"/>
      <c r="H19" s="31"/>
      <c r="I19" s="39"/>
      <c r="J19" s="40"/>
      <c r="L19" s="3">
        <v>16</v>
      </c>
      <c r="M19" s="26"/>
    </row>
    <row r="20" spans="2:13" ht="16.149999999999999" customHeight="1" x14ac:dyDescent="0.4">
      <c r="B20" s="21"/>
      <c r="C20" s="60"/>
      <c r="D20" s="60"/>
      <c r="E20" s="61"/>
      <c r="F20" s="23"/>
      <c r="G20" s="24"/>
      <c r="H20" s="25"/>
      <c r="I20" s="34"/>
      <c r="J20" s="43"/>
      <c r="L20" s="3">
        <v>17</v>
      </c>
      <c r="M20" s="26"/>
    </row>
    <row r="21" spans="2:13" ht="16.149999999999999" customHeight="1" x14ac:dyDescent="0.4">
      <c r="B21" s="27"/>
      <c r="C21" s="63"/>
      <c r="D21" s="63"/>
      <c r="E21" s="64"/>
      <c r="F21" s="29"/>
      <c r="G21" s="65"/>
      <c r="H21" s="31"/>
      <c r="I21" s="39"/>
      <c r="J21" s="40"/>
      <c r="L21" s="3">
        <v>18</v>
      </c>
      <c r="M21" s="26"/>
    </row>
    <row r="22" spans="2:13" ht="16.149999999999999" customHeight="1" x14ac:dyDescent="0.4">
      <c r="B22" s="21"/>
      <c r="C22" s="60"/>
      <c r="D22" s="60"/>
      <c r="E22" s="61"/>
      <c r="F22" s="23"/>
      <c r="G22" s="24"/>
      <c r="H22" s="25"/>
      <c r="I22" s="47"/>
      <c r="J22" s="37"/>
      <c r="L22" s="3">
        <v>19</v>
      </c>
      <c r="M22" s="26"/>
    </row>
    <row r="23" spans="2:13" ht="16.149999999999999" customHeight="1" x14ac:dyDescent="0.4">
      <c r="B23" s="27"/>
      <c r="C23" s="63"/>
      <c r="D23" s="63"/>
      <c r="E23" s="64"/>
      <c r="F23" s="29"/>
      <c r="G23" s="65"/>
      <c r="H23" s="31"/>
      <c r="I23" s="44"/>
      <c r="J23" s="40"/>
      <c r="L23" s="3">
        <v>20</v>
      </c>
      <c r="M23" s="26"/>
    </row>
    <row r="24" spans="2:13" ht="16.149999999999999" customHeight="1" x14ac:dyDescent="0.4">
      <c r="B24" s="7"/>
      <c r="C24" s="60"/>
      <c r="D24" s="60"/>
      <c r="E24" s="61"/>
      <c r="F24" s="23"/>
      <c r="G24" s="24"/>
      <c r="H24" s="25"/>
      <c r="I24" s="47"/>
      <c r="J24" s="37"/>
      <c r="L24" s="3">
        <v>21</v>
      </c>
      <c r="M24" s="26"/>
    </row>
    <row r="25" spans="2:13" ht="16.149999999999999" customHeight="1" x14ac:dyDescent="0.4">
      <c r="B25" s="27"/>
      <c r="C25" s="63"/>
      <c r="D25" s="63"/>
      <c r="E25" s="64"/>
      <c r="F25" s="29"/>
      <c r="G25" s="65"/>
      <c r="H25" s="31"/>
      <c r="I25" s="39"/>
      <c r="J25" s="40"/>
      <c r="L25" s="3">
        <v>22</v>
      </c>
      <c r="M25" s="26"/>
    </row>
    <row r="26" spans="2:13" s="58" customFormat="1" ht="16.149999999999999" customHeight="1" x14ac:dyDescent="0.4">
      <c r="B26" s="7"/>
      <c r="C26" s="60"/>
      <c r="D26" s="60"/>
      <c r="E26" s="61"/>
      <c r="F26" s="23"/>
      <c r="G26" s="24"/>
      <c r="H26" s="25"/>
      <c r="I26" s="34"/>
      <c r="J26" s="43"/>
      <c r="K26" s="1"/>
      <c r="L26" s="3">
        <v>23</v>
      </c>
      <c r="M26" s="77"/>
    </row>
    <row r="27" spans="2:13" s="58" customFormat="1" ht="16.149999999999999" customHeight="1" x14ac:dyDescent="0.4">
      <c r="B27" s="27"/>
      <c r="C27" s="107"/>
      <c r="D27" s="155"/>
      <c r="E27" s="64"/>
      <c r="F27" s="29"/>
      <c r="G27" s="65"/>
      <c r="H27" s="31"/>
      <c r="I27" s="39"/>
      <c r="J27" s="40"/>
      <c r="K27" s="1"/>
      <c r="L27" s="3">
        <v>24</v>
      </c>
      <c r="M27" s="26"/>
    </row>
    <row r="28" spans="2:13" s="58" customFormat="1" ht="16.149999999999999" customHeight="1" x14ac:dyDescent="0.4">
      <c r="B28" s="21"/>
      <c r="C28" s="60"/>
      <c r="D28" s="60"/>
      <c r="E28" s="61"/>
      <c r="F28" s="23"/>
      <c r="G28" s="24"/>
      <c r="H28" s="25"/>
      <c r="I28" s="42"/>
      <c r="J28" s="43"/>
      <c r="K28" s="1"/>
      <c r="L28" s="3">
        <v>25</v>
      </c>
      <c r="M28" s="26"/>
    </row>
    <row r="29" spans="2:13" s="58" customFormat="1" ht="16.149999999999999" customHeight="1" x14ac:dyDescent="0.4">
      <c r="B29" s="27"/>
      <c r="C29" s="63"/>
      <c r="D29" s="63"/>
      <c r="E29" s="64"/>
      <c r="F29" s="29"/>
      <c r="G29" s="65"/>
      <c r="H29" s="31"/>
      <c r="I29" s="39"/>
      <c r="J29" s="40"/>
      <c r="K29" s="1"/>
      <c r="L29" s="3">
        <v>26</v>
      </c>
      <c r="M29" s="26"/>
    </row>
    <row r="30" spans="2:13" s="58" customFormat="1" ht="16.149999999999999" customHeight="1" x14ac:dyDescent="0.4">
      <c r="B30" s="7"/>
      <c r="C30" s="60"/>
      <c r="D30" s="60"/>
      <c r="E30" s="71"/>
      <c r="F30" s="23"/>
      <c r="G30" s="24"/>
      <c r="H30" s="25"/>
      <c r="I30" s="42"/>
      <c r="J30" s="50"/>
      <c r="K30" s="1"/>
      <c r="L30" s="3">
        <v>27</v>
      </c>
      <c r="M30" s="26"/>
    </row>
    <row r="31" spans="2:13" s="58" customFormat="1" ht="16.149999999999999" customHeight="1" x14ac:dyDescent="0.4">
      <c r="B31" s="27"/>
      <c r="C31" s="63"/>
      <c r="D31" s="63"/>
      <c r="E31" s="64"/>
      <c r="F31" s="29"/>
      <c r="G31" s="65"/>
      <c r="H31" s="31"/>
      <c r="I31" s="39"/>
      <c r="J31" s="52"/>
      <c r="K31" s="1"/>
      <c r="L31" s="3">
        <v>28</v>
      </c>
      <c r="M31" s="26"/>
    </row>
    <row r="32" spans="2:13" s="58" customFormat="1" ht="16.149999999999999" customHeight="1" x14ac:dyDescent="0.4">
      <c r="B32" s="45"/>
      <c r="C32" s="60"/>
      <c r="D32" s="60"/>
      <c r="E32" s="61"/>
      <c r="F32" s="23"/>
      <c r="G32" s="24"/>
      <c r="H32" s="25"/>
      <c r="I32" s="53"/>
      <c r="J32" s="80"/>
      <c r="K32" s="1"/>
      <c r="L32" s="3">
        <v>29</v>
      </c>
      <c r="M32" s="26"/>
    </row>
    <row r="33" spans="2:13" s="58" customFormat="1" ht="16.149999999999999" customHeight="1" x14ac:dyDescent="0.4">
      <c r="B33" s="46" t="s">
        <v>62</v>
      </c>
      <c r="C33" s="63"/>
      <c r="D33" s="63"/>
      <c r="E33" s="64"/>
      <c r="F33" s="29"/>
      <c r="G33" s="65"/>
      <c r="H33" s="31"/>
      <c r="I33" s="39"/>
      <c r="J33" s="83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s="58" customFormat="1" ht="24.75" customHeight="1" x14ac:dyDescent="0.4">
      <c r="B35" s="228" t="s">
        <v>142</v>
      </c>
      <c r="C35" s="8"/>
      <c r="D35" s="8"/>
      <c r="E35" s="9"/>
      <c r="F35" s="8"/>
      <c r="G35" s="8"/>
      <c r="H35" s="11"/>
      <c r="I35" s="12"/>
      <c r="J35" s="13"/>
      <c r="K35" s="1"/>
      <c r="L35" s="3">
        <v>1</v>
      </c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3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6.149999999999999" customHeight="1" x14ac:dyDescent="0.4">
      <c r="B37" s="35"/>
      <c r="C37" s="156" t="s">
        <v>143</v>
      </c>
      <c r="D37" s="156"/>
      <c r="E37" s="61"/>
      <c r="F37" s="36"/>
      <c r="G37" s="89"/>
      <c r="H37" s="25"/>
      <c r="I37" s="49"/>
      <c r="J37" s="90"/>
      <c r="L37" s="3">
        <v>1</v>
      </c>
      <c r="M37" s="26"/>
    </row>
    <row r="38" spans="2:13" s="58" customFormat="1" ht="16.149999999999999" customHeight="1" x14ac:dyDescent="0.4">
      <c r="B38" s="63"/>
      <c r="C38" s="157"/>
      <c r="D38" s="157"/>
      <c r="E38" s="64">
        <v>1</v>
      </c>
      <c r="F38" s="29" t="s">
        <v>9</v>
      </c>
      <c r="G38" s="92"/>
      <c r="H38" s="31"/>
      <c r="I38" s="84"/>
      <c r="J38" s="93"/>
      <c r="K38" s="1"/>
      <c r="L38" s="3">
        <v>2</v>
      </c>
      <c r="M38" s="26"/>
    </row>
    <row r="39" spans="2:13" s="58" customFormat="1" ht="16.149999999999999" customHeight="1" x14ac:dyDescent="0.4">
      <c r="B39" s="7"/>
      <c r="C39" s="21" t="s">
        <v>144</v>
      </c>
      <c r="D39" s="35"/>
      <c r="E39" s="61"/>
      <c r="F39" s="36"/>
      <c r="G39" s="94"/>
      <c r="H39" s="25"/>
      <c r="I39" s="49"/>
      <c r="J39" s="90"/>
      <c r="K39" s="1"/>
      <c r="L39" s="3">
        <v>3</v>
      </c>
      <c r="M39" s="26"/>
    </row>
    <row r="40" spans="2:13" s="58" customFormat="1" ht="16.149999999999999" customHeight="1" x14ac:dyDescent="0.4">
      <c r="B40" s="27"/>
      <c r="C40" s="27"/>
      <c r="D40" s="63"/>
      <c r="E40" s="64">
        <v>1</v>
      </c>
      <c r="F40" s="29" t="s">
        <v>9</v>
      </c>
      <c r="G40" s="95"/>
      <c r="H40" s="31"/>
      <c r="I40" s="96"/>
      <c r="J40" s="93"/>
      <c r="K40" s="1"/>
      <c r="L40" s="3">
        <v>4</v>
      </c>
      <c r="M40" s="26"/>
    </row>
    <row r="41" spans="2:13" s="58" customFormat="1" ht="16.149999999999999" customHeight="1" x14ac:dyDescent="0.4">
      <c r="B41" s="97"/>
      <c r="C41" s="86" t="s">
        <v>145</v>
      </c>
      <c r="D41" s="35"/>
      <c r="E41" s="61"/>
      <c r="F41" s="36"/>
      <c r="G41" s="94"/>
      <c r="H41" s="25"/>
      <c r="I41" s="49"/>
      <c r="J41" s="90"/>
      <c r="K41" s="1"/>
      <c r="L41" s="3">
        <v>5</v>
      </c>
      <c r="M41" s="26"/>
    </row>
    <row r="42" spans="2:13" s="58" customFormat="1" ht="16.149999999999999" customHeight="1" x14ac:dyDescent="0.4">
      <c r="B42" s="27"/>
      <c r="C42" s="158"/>
      <c r="D42" s="63"/>
      <c r="E42" s="64">
        <v>1</v>
      </c>
      <c r="F42" s="29" t="s">
        <v>9</v>
      </c>
      <c r="G42" s="95"/>
      <c r="H42" s="31"/>
      <c r="I42" s="96"/>
      <c r="J42" s="93"/>
      <c r="K42" s="1"/>
      <c r="L42" s="3">
        <v>6</v>
      </c>
      <c r="M42" s="26"/>
    </row>
    <row r="43" spans="2:13" s="58" customFormat="1" ht="16.149999999999999" customHeight="1" x14ac:dyDescent="0.4">
      <c r="B43" s="97"/>
      <c r="C43" s="7" t="s">
        <v>146</v>
      </c>
      <c r="D43" s="35"/>
      <c r="E43" s="61"/>
      <c r="F43" s="36"/>
      <c r="G43" s="94"/>
      <c r="H43" s="25"/>
      <c r="I43" s="42"/>
      <c r="J43" s="50"/>
      <c r="K43" s="1"/>
      <c r="L43" s="3">
        <v>7</v>
      </c>
      <c r="M43" s="26"/>
    </row>
    <row r="44" spans="2:13" s="58" customFormat="1" ht="16.149999999999999" customHeight="1" x14ac:dyDescent="0.4">
      <c r="B44" s="27"/>
      <c r="C44" s="158"/>
      <c r="D44" s="63"/>
      <c r="E44" s="64">
        <v>1</v>
      </c>
      <c r="F44" s="29" t="s">
        <v>9</v>
      </c>
      <c r="G44" s="95"/>
      <c r="H44" s="31"/>
      <c r="I44" s="39"/>
      <c r="J44" s="52"/>
      <c r="K44" s="1"/>
      <c r="L44" s="3">
        <v>8</v>
      </c>
      <c r="M44" s="26"/>
    </row>
    <row r="45" spans="2:13" s="58" customFormat="1" ht="16.149999999999999" customHeight="1" x14ac:dyDescent="0.4">
      <c r="B45" s="97"/>
      <c r="C45" s="7" t="s">
        <v>147</v>
      </c>
      <c r="D45" s="35"/>
      <c r="E45" s="61"/>
      <c r="F45" s="36"/>
      <c r="G45" s="94"/>
      <c r="H45" s="25"/>
      <c r="I45" s="42"/>
      <c r="J45" s="50"/>
      <c r="K45" s="1"/>
      <c r="L45" s="3">
        <v>9</v>
      </c>
      <c r="M45" s="26"/>
    </row>
    <row r="46" spans="2:13" s="58" customFormat="1" ht="16.149999999999999" customHeight="1" x14ac:dyDescent="0.4">
      <c r="B46" s="27"/>
      <c r="C46" s="158"/>
      <c r="D46" s="63"/>
      <c r="E46" s="64">
        <v>1</v>
      </c>
      <c r="F46" s="29" t="s">
        <v>9</v>
      </c>
      <c r="G46" s="95"/>
      <c r="H46" s="31"/>
      <c r="I46" s="39"/>
      <c r="J46" s="83"/>
      <c r="K46" s="1"/>
      <c r="L46" s="3">
        <v>10</v>
      </c>
      <c r="M46" s="26"/>
    </row>
    <row r="47" spans="2:13" s="58" customFormat="1" ht="16.149999999999999" customHeight="1" x14ac:dyDescent="0.4">
      <c r="B47" s="21"/>
      <c r="C47" s="7"/>
      <c r="D47" s="35"/>
      <c r="E47" s="61"/>
      <c r="F47" s="36"/>
      <c r="G47" s="94"/>
      <c r="H47" s="25"/>
      <c r="I47" s="42"/>
      <c r="J47" s="50"/>
      <c r="K47" s="1"/>
      <c r="L47" s="3">
        <v>11</v>
      </c>
      <c r="M47" s="26"/>
    </row>
    <row r="48" spans="2:13" s="58" customFormat="1" ht="16.149999999999999" customHeight="1" x14ac:dyDescent="0.4">
      <c r="B48" s="27"/>
      <c r="C48" s="158"/>
      <c r="D48" s="63"/>
      <c r="E48" s="64"/>
      <c r="F48" s="29"/>
      <c r="G48" s="95"/>
      <c r="H48" s="31"/>
      <c r="I48" s="100"/>
      <c r="J48" s="83"/>
      <c r="K48" s="1"/>
      <c r="L48" s="3">
        <v>12</v>
      </c>
      <c r="M48" s="26"/>
    </row>
    <row r="49" spans="2:13" s="58" customFormat="1" ht="16.149999999999999" customHeight="1" x14ac:dyDescent="0.4">
      <c r="B49" s="7"/>
      <c r="C49" s="7"/>
      <c r="D49" s="35"/>
      <c r="E49" s="61"/>
      <c r="F49" s="36"/>
      <c r="G49" s="94"/>
      <c r="H49" s="25"/>
      <c r="I49" s="42"/>
      <c r="J49" s="50"/>
      <c r="K49" s="1"/>
      <c r="L49" s="3">
        <v>13</v>
      </c>
      <c r="M49" s="26"/>
    </row>
    <row r="50" spans="2:13" s="58" customFormat="1" ht="16.149999999999999" customHeight="1" x14ac:dyDescent="0.4">
      <c r="B50" s="63"/>
      <c r="C50" s="158"/>
      <c r="D50" s="63"/>
      <c r="E50" s="64"/>
      <c r="F50" s="29"/>
      <c r="G50" s="95"/>
      <c r="H50" s="31"/>
      <c r="I50" s="100"/>
      <c r="J50" s="83"/>
      <c r="K50" s="1"/>
      <c r="L50" s="3">
        <v>14</v>
      </c>
      <c r="M50" s="26"/>
    </row>
    <row r="51" spans="2:13" s="58" customFormat="1" ht="16.149999999999999" customHeight="1" x14ac:dyDescent="0.4">
      <c r="B51" s="21"/>
      <c r="C51" s="7"/>
      <c r="D51" s="35"/>
      <c r="E51" s="61"/>
      <c r="F51" s="36"/>
      <c r="G51" s="32"/>
      <c r="H51" s="25"/>
      <c r="I51" s="42"/>
      <c r="J51" s="101"/>
      <c r="K51" s="1"/>
      <c r="L51" s="3">
        <v>15</v>
      </c>
      <c r="M51" s="26"/>
    </row>
    <row r="52" spans="2:13" s="58" customFormat="1" ht="16.149999999999999" customHeight="1" x14ac:dyDescent="0.4">
      <c r="B52" s="27"/>
      <c r="C52" s="158"/>
      <c r="D52" s="63"/>
      <c r="E52" s="64"/>
      <c r="F52" s="29"/>
      <c r="G52" s="29"/>
      <c r="H52" s="31"/>
      <c r="I52" s="39"/>
      <c r="J52" s="102"/>
      <c r="K52" s="1"/>
      <c r="L52" s="3">
        <v>16</v>
      </c>
      <c r="M52" s="26"/>
    </row>
    <row r="53" spans="2:13" s="58" customFormat="1" ht="16.149999999999999" customHeight="1" x14ac:dyDescent="0.4">
      <c r="B53" s="21"/>
      <c r="C53" s="7"/>
      <c r="D53" s="35"/>
      <c r="E53" s="61"/>
      <c r="F53" s="36"/>
      <c r="G53" s="35"/>
      <c r="H53" s="104"/>
      <c r="I53" s="53"/>
      <c r="J53" s="80"/>
      <c r="K53" s="1"/>
      <c r="L53" s="3">
        <v>17</v>
      </c>
      <c r="M53" s="26"/>
    </row>
    <row r="54" spans="2:13" s="58" customFormat="1" ht="16.149999999999999" customHeight="1" x14ac:dyDescent="0.4">
      <c r="B54" s="27"/>
      <c r="C54" s="158"/>
      <c r="D54" s="63"/>
      <c r="E54" s="64"/>
      <c r="F54" s="29"/>
      <c r="G54" s="29"/>
      <c r="H54" s="31"/>
      <c r="I54" s="39"/>
      <c r="J54" s="83"/>
      <c r="K54" s="1"/>
      <c r="L54" s="3">
        <v>18</v>
      </c>
      <c r="M54" s="26"/>
    </row>
    <row r="55" spans="2:13" s="58" customFormat="1" ht="16.149999999999999" customHeight="1" x14ac:dyDescent="0.4">
      <c r="B55" s="21"/>
      <c r="C55" s="7"/>
      <c r="D55" s="35"/>
      <c r="E55" s="61"/>
      <c r="F55" s="36"/>
      <c r="G55" s="23"/>
      <c r="H55" s="25"/>
      <c r="I55" s="42"/>
      <c r="J55" s="50"/>
      <c r="K55" s="1"/>
      <c r="L55" s="3">
        <v>19</v>
      </c>
      <c r="M55" s="26"/>
    </row>
    <row r="56" spans="2:13" s="58" customFormat="1" ht="16.149999999999999" customHeight="1" x14ac:dyDescent="0.4">
      <c r="B56" s="27"/>
      <c r="C56" s="158"/>
      <c r="D56" s="63"/>
      <c r="E56" s="64"/>
      <c r="F56" s="29"/>
      <c r="G56" s="29"/>
      <c r="H56" s="31"/>
      <c r="I56" s="39"/>
      <c r="J56" s="52"/>
      <c r="K56" s="1"/>
      <c r="L56" s="3">
        <v>20</v>
      </c>
      <c r="M56" s="26"/>
    </row>
    <row r="57" spans="2:13" s="58" customFormat="1" ht="16.149999999999999" customHeight="1" x14ac:dyDescent="0.4">
      <c r="B57" s="7"/>
      <c r="C57" s="20"/>
      <c r="D57" s="25"/>
      <c r="E57" s="61"/>
      <c r="F57" s="36"/>
      <c r="G57" s="23"/>
      <c r="H57" s="25"/>
      <c r="I57" s="42"/>
      <c r="J57" s="50"/>
      <c r="K57" s="1"/>
      <c r="L57" s="3">
        <v>21</v>
      </c>
      <c r="M57" s="26"/>
    </row>
    <row r="58" spans="2:13" s="58" customFormat="1" ht="16.149999999999999" customHeight="1" x14ac:dyDescent="0.4">
      <c r="B58" s="27"/>
      <c r="C58" s="27"/>
      <c r="D58" s="31"/>
      <c r="E58" s="64"/>
      <c r="F58" s="29"/>
      <c r="G58" s="29"/>
      <c r="H58" s="31"/>
      <c r="I58" s="39"/>
      <c r="J58" s="52"/>
      <c r="K58" s="1"/>
      <c r="L58" s="3">
        <v>22</v>
      </c>
      <c r="M58" s="26"/>
    </row>
    <row r="59" spans="2:13" s="58" customFormat="1" ht="16.149999999999999" customHeight="1" x14ac:dyDescent="0.4">
      <c r="B59" s="21"/>
      <c r="C59" s="20"/>
      <c r="D59" s="35"/>
      <c r="E59" s="61"/>
      <c r="F59" s="36"/>
      <c r="G59" s="36"/>
      <c r="H59" s="33"/>
      <c r="I59" s="44"/>
      <c r="J59" s="55"/>
      <c r="K59" s="1"/>
      <c r="L59" s="3">
        <v>23</v>
      </c>
      <c r="M59" s="26"/>
    </row>
    <row r="60" spans="2:13" s="58" customFormat="1" ht="16.149999999999999" customHeight="1" x14ac:dyDescent="0.4">
      <c r="B60" s="21"/>
      <c r="C60" s="27"/>
      <c r="D60" s="63"/>
      <c r="E60" s="64"/>
      <c r="F60" s="29"/>
      <c r="G60" s="36"/>
      <c r="H60" s="33"/>
      <c r="I60" s="44"/>
      <c r="J60" s="55"/>
      <c r="K60" s="1"/>
      <c r="L60" s="3">
        <v>24</v>
      </c>
      <c r="M60" s="26"/>
    </row>
    <row r="61" spans="2:13" s="58" customFormat="1" ht="16.149999999999999" customHeight="1" x14ac:dyDescent="0.4">
      <c r="B61" s="7"/>
      <c r="C61" s="86"/>
      <c r="D61" s="35"/>
      <c r="E61" s="61"/>
      <c r="F61" s="36"/>
      <c r="G61" s="24"/>
      <c r="H61" s="25"/>
      <c r="I61" s="42"/>
      <c r="J61" s="50"/>
      <c r="K61" s="1"/>
      <c r="L61" s="3">
        <v>25</v>
      </c>
      <c r="M61" s="26"/>
    </row>
    <row r="62" spans="2:13" s="58" customFormat="1" ht="16.149999999999999" customHeight="1" x14ac:dyDescent="0.4">
      <c r="B62" s="27"/>
      <c r="C62" s="27"/>
      <c r="D62" s="63"/>
      <c r="E62" s="64"/>
      <c r="F62" s="29"/>
      <c r="G62" s="30"/>
      <c r="H62" s="31"/>
      <c r="I62" s="39"/>
      <c r="J62" s="52"/>
      <c r="K62" s="1"/>
      <c r="L62" s="3">
        <v>26</v>
      </c>
      <c r="M62" s="26"/>
    </row>
    <row r="63" spans="2:13" s="58" customFormat="1" ht="16.149999999999999" customHeight="1" x14ac:dyDescent="0.4">
      <c r="B63" s="45"/>
      <c r="C63" s="35"/>
      <c r="D63" s="35"/>
      <c r="E63" s="61"/>
      <c r="F63" s="35"/>
      <c r="G63" s="24"/>
      <c r="H63" s="25"/>
      <c r="I63" s="42"/>
      <c r="J63" s="50"/>
      <c r="K63" s="1"/>
      <c r="L63" s="3">
        <v>27</v>
      </c>
      <c r="M63" s="26"/>
    </row>
    <row r="64" spans="2:13" s="58" customFormat="1" ht="16.149999999999999" customHeight="1" x14ac:dyDescent="0.4">
      <c r="B64" s="27"/>
      <c r="C64" s="63"/>
      <c r="D64" s="63"/>
      <c r="E64" s="64"/>
      <c r="F64" s="29"/>
      <c r="G64" s="30"/>
      <c r="H64" s="31"/>
      <c r="I64" s="39"/>
      <c r="J64" s="52"/>
      <c r="K64" s="1"/>
      <c r="L64" s="3">
        <v>28</v>
      </c>
      <c r="M64" s="26"/>
    </row>
    <row r="65" spans="2:13" s="58" customFormat="1" ht="16.149999999999999" customHeight="1" x14ac:dyDescent="0.4">
      <c r="B65" s="45"/>
      <c r="C65" s="35"/>
      <c r="D65" s="35"/>
      <c r="E65" s="61"/>
      <c r="F65" s="35"/>
      <c r="G65" s="35"/>
      <c r="H65" s="25"/>
      <c r="I65" s="54"/>
      <c r="J65" s="80"/>
      <c r="K65" s="1"/>
      <c r="L65" s="3">
        <v>29</v>
      </c>
      <c r="M65" s="26"/>
    </row>
    <row r="66" spans="2:13" s="58" customFormat="1" ht="16.149999999999999" customHeight="1" x14ac:dyDescent="0.4">
      <c r="B66" s="46" t="s">
        <v>148</v>
      </c>
      <c r="C66" s="63"/>
      <c r="D66" s="63"/>
      <c r="E66" s="64"/>
      <c r="F66" s="29"/>
      <c r="G66" s="29"/>
      <c r="H66" s="31"/>
      <c r="I66" s="39"/>
      <c r="J66" s="83"/>
      <c r="K66" s="1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s="58" customFormat="1" ht="24.75" customHeight="1" x14ac:dyDescent="0.4">
      <c r="B68" s="228" t="s">
        <v>142</v>
      </c>
      <c r="C68" s="8"/>
      <c r="D68" s="8"/>
      <c r="E68" s="9"/>
      <c r="F68" s="8"/>
      <c r="G68" s="10"/>
      <c r="H68" s="151"/>
      <c r="I68" s="12"/>
      <c r="J68" s="13"/>
      <c r="K68" s="1"/>
      <c r="L68" s="3">
        <v>1</v>
      </c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3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6.149999999999999" customHeight="1" x14ac:dyDescent="0.4">
      <c r="B70" s="7" t="s">
        <v>143</v>
      </c>
      <c r="C70" s="86" t="s">
        <v>149</v>
      </c>
      <c r="D70" s="79"/>
      <c r="E70" s="61"/>
      <c r="F70" s="36"/>
      <c r="G70" s="94"/>
      <c r="H70" s="25"/>
      <c r="I70" s="47"/>
      <c r="J70" s="37"/>
      <c r="L70" s="3">
        <v>1</v>
      </c>
      <c r="M70" s="26"/>
    </row>
    <row r="71" spans="2:13" ht="16.149999999999999" customHeight="1" x14ac:dyDescent="0.4">
      <c r="B71" s="155"/>
      <c r="C71" s="130" t="s">
        <v>150</v>
      </c>
      <c r="D71" s="63"/>
      <c r="E71" s="64">
        <v>1</v>
      </c>
      <c r="F71" s="29" t="s">
        <v>151</v>
      </c>
      <c r="G71" s="65"/>
      <c r="H71" s="31"/>
      <c r="I71" s="39"/>
      <c r="J71" s="40"/>
      <c r="L71" s="3">
        <v>2</v>
      </c>
      <c r="M71" s="26"/>
    </row>
    <row r="72" spans="2:13" s="58" customFormat="1" ht="16.149999999999999" customHeight="1" x14ac:dyDescent="0.4">
      <c r="B72" s="97"/>
      <c r="C72" s="154"/>
      <c r="D72" s="79"/>
      <c r="E72" s="61"/>
      <c r="F72" s="36"/>
      <c r="G72" s="94"/>
      <c r="H72" s="25"/>
      <c r="I72" s="62"/>
      <c r="J72" s="37"/>
      <c r="K72" s="1"/>
      <c r="L72" s="3">
        <v>3</v>
      </c>
      <c r="M72" s="26"/>
    </row>
    <row r="73" spans="2:13" s="58" customFormat="1" ht="16.149999999999999" customHeight="1" x14ac:dyDescent="0.4">
      <c r="B73" s="27"/>
      <c r="C73" s="46" t="s">
        <v>66</v>
      </c>
      <c r="D73" s="63"/>
      <c r="E73" s="64"/>
      <c r="F73" s="29"/>
      <c r="G73" s="95"/>
      <c r="H73" s="31"/>
      <c r="I73" s="39"/>
      <c r="J73" s="40"/>
      <c r="K73" s="1"/>
      <c r="L73" s="3">
        <v>4</v>
      </c>
      <c r="M73" s="26"/>
    </row>
    <row r="74" spans="2:13" s="58" customFormat="1" ht="16.149999999999999" customHeight="1" x14ac:dyDescent="0.4">
      <c r="B74" s="21" t="s">
        <v>152</v>
      </c>
      <c r="C74" s="35"/>
      <c r="D74" s="79"/>
      <c r="E74" s="61"/>
      <c r="F74" s="36"/>
      <c r="G74" s="94"/>
      <c r="H74" s="25"/>
      <c r="I74" s="42"/>
      <c r="J74" s="50"/>
      <c r="K74" s="1"/>
      <c r="L74" s="3">
        <v>5</v>
      </c>
      <c r="M74" s="26"/>
    </row>
    <row r="75" spans="2:13" s="58" customFormat="1" ht="16.149999999999999" customHeight="1" x14ac:dyDescent="0.4">
      <c r="B75" s="38" t="s">
        <v>153</v>
      </c>
      <c r="C75" s="63"/>
      <c r="D75" s="63"/>
      <c r="E75" s="64"/>
      <c r="F75" s="29"/>
      <c r="G75" s="95"/>
      <c r="H75" s="31"/>
      <c r="I75" s="100"/>
      <c r="J75" s="83"/>
      <c r="K75" s="1"/>
      <c r="L75" s="3">
        <v>6</v>
      </c>
      <c r="M75" s="26"/>
    </row>
    <row r="76" spans="2:13" s="58" customFormat="1" ht="16.149999999999999" customHeight="1" x14ac:dyDescent="0.4">
      <c r="B76" s="159" t="s">
        <v>154</v>
      </c>
      <c r="C76" s="7" t="s">
        <v>155</v>
      </c>
      <c r="D76" s="79" t="s">
        <v>156</v>
      </c>
      <c r="E76" s="61"/>
      <c r="F76" s="23"/>
      <c r="G76" s="161"/>
      <c r="H76" s="25"/>
      <c r="I76" s="393" t="s">
        <v>737</v>
      </c>
      <c r="J76" s="394"/>
      <c r="K76" s="1"/>
      <c r="L76" s="3">
        <v>7</v>
      </c>
      <c r="M76" s="26"/>
    </row>
    <row r="77" spans="2:13" s="58" customFormat="1" ht="16.149999999999999" customHeight="1" x14ac:dyDescent="0.4">
      <c r="B77" s="162"/>
      <c r="C77" s="155" t="s">
        <v>111</v>
      </c>
      <c r="D77" s="63" t="s">
        <v>157</v>
      </c>
      <c r="E77" s="64">
        <v>1</v>
      </c>
      <c r="F77" s="29" t="s">
        <v>172</v>
      </c>
      <c r="G77" s="65"/>
      <c r="H77" s="31"/>
      <c r="I77" s="84">
        <v>274</v>
      </c>
      <c r="J77" s="334" t="s">
        <v>158</v>
      </c>
      <c r="K77" s="1"/>
      <c r="L77" s="3">
        <v>8</v>
      </c>
      <c r="M77" s="26"/>
    </row>
    <row r="78" spans="2:13" s="58" customFormat="1" ht="16.149999999999999" customHeight="1" x14ac:dyDescent="0.4">
      <c r="B78" s="7"/>
      <c r="C78" s="35"/>
      <c r="D78" s="79" t="s">
        <v>159</v>
      </c>
      <c r="E78" s="61"/>
      <c r="F78" s="160"/>
      <c r="G78" s="94"/>
      <c r="H78" s="25"/>
      <c r="I78" s="42"/>
      <c r="J78" s="50"/>
      <c r="K78" s="1"/>
      <c r="L78" s="3">
        <v>9</v>
      </c>
      <c r="M78" s="26"/>
    </row>
    <row r="79" spans="2:13" s="58" customFormat="1" ht="16.149999999999999" customHeight="1" x14ac:dyDescent="0.4">
      <c r="B79" s="155"/>
      <c r="C79" s="63"/>
      <c r="D79" s="63"/>
      <c r="E79" s="64">
        <v>428</v>
      </c>
      <c r="F79" s="29" t="s">
        <v>158</v>
      </c>
      <c r="G79" s="65"/>
      <c r="H79" s="31"/>
      <c r="I79" s="100"/>
      <c r="J79" s="83"/>
      <c r="K79" s="1"/>
      <c r="L79" s="3">
        <v>10</v>
      </c>
      <c r="M79" s="26"/>
    </row>
    <row r="80" spans="2:13" s="58" customFormat="1" ht="16.149999999999999" customHeight="1" x14ac:dyDescent="0.4">
      <c r="B80" s="32" t="s">
        <v>160</v>
      </c>
      <c r="C80" s="79" t="s">
        <v>161</v>
      </c>
      <c r="D80" s="60" t="s">
        <v>162</v>
      </c>
      <c r="E80" s="61"/>
      <c r="F80" s="23"/>
      <c r="G80" s="94"/>
      <c r="H80" s="25"/>
      <c r="I80" s="42"/>
      <c r="J80" s="50"/>
      <c r="K80" s="1"/>
      <c r="L80" s="3">
        <v>11</v>
      </c>
      <c r="M80" s="26"/>
    </row>
    <row r="81" spans="2:13" s="58" customFormat="1" ht="16.149999999999999" customHeight="1" x14ac:dyDescent="0.4">
      <c r="B81" s="128"/>
      <c r="C81" s="155" t="s">
        <v>111</v>
      </c>
      <c r="D81" s="63" t="s">
        <v>736</v>
      </c>
      <c r="E81" s="64">
        <v>428</v>
      </c>
      <c r="F81" s="29" t="s">
        <v>164</v>
      </c>
      <c r="G81" s="95"/>
      <c r="H81" s="31"/>
      <c r="I81" s="100"/>
      <c r="J81" s="83"/>
      <c r="K81" s="1"/>
      <c r="L81" s="3">
        <v>12</v>
      </c>
      <c r="M81" s="26"/>
    </row>
    <row r="82" spans="2:13" ht="15.6" customHeight="1" x14ac:dyDescent="0.4">
      <c r="B82" s="32"/>
      <c r="C82" s="154"/>
      <c r="D82" s="79"/>
      <c r="E82" s="61"/>
      <c r="F82" s="23"/>
      <c r="G82" s="94"/>
      <c r="H82" s="25"/>
      <c r="I82" s="42"/>
      <c r="J82" s="50"/>
      <c r="L82" s="3">
        <v>13</v>
      </c>
      <c r="M82" s="26"/>
    </row>
    <row r="83" spans="2:13" ht="16.149999999999999" customHeight="1" x14ac:dyDescent="0.4">
      <c r="B83" s="128"/>
      <c r="C83" s="46" t="s">
        <v>66</v>
      </c>
      <c r="D83" s="63"/>
      <c r="E83" s="64"/>
      <c r="F83" s="29"/>
      <c r="G83" s="65"/>
      <c r="H83" s="31"/>
      <c r="I83" s="100"/>
      <c r="J83" s="83"/>
      <c r="L83" s="3">
        <v>14</v>
      </c>
      <c r="M83" s="26"/>
    </row>
    <row r="84" spans="2:13" ht="16.149999999999999" customHeight="1" x14ac:dyDescent="0.4">
      <c r="B84" s="32"/>
      <c r="C84" s="154"/>
      <c r="D84" s="79"/>
      <c r="E84" s="61"/>
      <c r="F84" s="23"/>
      <c r="G84" s="94"/>
      <c r="H84" s="25"/>
      <c r="I84" s="42"/>
      <c r="J84" s="50"/>
      <c r="L84" s="3">
        <v>15</v>
      </c>
      <c r="M84" s="26"/>
    </row>
    <row r="85" spans="2:13" ht="16.149999999999999" customHeight="1" x14ac:dyDescent="0.4">
      <c r="B85" s="128"/>
      <c r="C85" s="46"/>
      <c r="D85" s="63"/>
      <c r="E85" s="64"/>
      <c r="F85" s="29"/>
      <c r="G85" s="95"/>
      <c r="H85" s="31"/>
      <c r="I85" s="100"/>
      <c r="J85" s="83"/>
      <c r="L85" s="3">
        <v>16</v>
      </c>
      <c r="M85" s="26"/>
    </row>
    <row r="86" spans="2:13" ht="16.149999999999999" customHeight="1" x14ac:dyDescent="0.4">
      <c r="B86" s="86" t="s">
        <v>145</v>
      </c>
      <c r="C86" s="86" t="s">
        <v>165</v>
      </c>
      <c r="D86" s="35" t="s">
        <v>166</v>
      </c>
      <c r="E86" s="61"/>
      <c r="F86" s="23"/>
      <c r="G86" s="94"/>
      <c r="H86" s="25"/>
      <c r="I86" s="42"/>
      <c r="J86" s="50"/>
      <c r="L86" s="3">
        <v>17</v>
      </c>
      <c r="M86" s="26"/>
    </row>
    <row r="87" spans="2:13" ht="16.149999999999999" customHeight="1" x14ac:dyDescent="0.4">
      <c r="B87" s="27"/>
      <c r="C87" s="27" t="s">
        <v>167</v>
      </c>
      <c r="D87" s="63" t="s">
        <v>168</v>
      </c>
      <c r="E87" s="64">
        <v>1</v>
      </c>
      <c r="F87" s="29" t="s">
        <v>169</v>
      </c>
      <c r="G87" s="95"/>
      <c r="H87" s="31"/>
      <c r="I87" s="39"/>
      <c r="J87" s="83"/>
      <c r="L87" s="3">
        <v>18</v>
      </c>
      <c r="M87" s="26"/>
    </row>
    <row r="88" spans="2:13" ht="16.149999999999999" customHeight="1" x14ac:dyDescent="0.4">
      <c r="B88" s="159"/>
      <c r="C88" s="60"/>
      <c r="D88" s="79" t="s">
        <v>170</v>
      </c>
      <c r="E88" s="61"/>
      <c r="F88" s="23"/>
      <c r="G88" s="94"/>
      <c r="H88" s="25"/>
      <c r="I88" s="42"/>
      <c r="J88" s="113"/>
      <c r="L88" s="3">
        <v>19</v>
      </c>
      <c r="M88" s="26"/>
    </row>
    <row r="89" spans="2:13" ht="16.149999999999999" customHeight="1" x14ac:dyDescent="0.4">
      <c r="B89" s="162"/>
      <c r="C89" s="63"/>
      <c r="D89" s="63"/>
      <c r="E89" s="64">
        <v>428</v>
      </c>
      <c r="F89" s="29" t="s">
        <v>164</v>
      </c>
      <c r="G89" s="95"/>
      <c r="H89" s="31"/>
      <c r="I89" s="44"/>
      <c r="J89" s="113"/>
      <c r="L89" s="3">
        <v>20</v>
      </c>
      <c r="M89" s="26"/>
    </row>
    <row r="90" spans="2:13" ht="16.149999999999999" customHeight="1" x14ac:dyDescent="0.4">
      <c r="B90" s="32"/>
      <c r="C90" s="154"/>
      <c r="D90" s="79" t="s">
        <v>171</v>
      </c>
      <c r="E90" s="61"/>
      <c r="F90" s="23"/>
      <c r="G90" s="94"/>
      <c r="H90" s="25"/>
      <c r="I90" s="42"/>
      <c r="J90" s="50"/>
      <c r="L90" s="3">
        <v>21</v>
      </c>
      <c r="M90" s="26"/>
    </row>
    <row r="91" spans="2:13" ht="16.149999999999999" customHeight="1" x14ac:dyDescent="0.4">
      <c r="B91" s="128"/>
      <c r="C91" s="46"/>
      <c r="D91" s="63"/>
      <c r="E91" s="64">
        <v>1</v>
      </c>
      <c r="F91" s="29" t="s">
        <v>172</v>
      </c>
      <c r="G91" s="95"/>
      <c r="H91" s="31"/>
      <c r="I91" s="39"/>
      <c r="J91" s="83"/>
      <c r="L91" s="3">
        <v>22</v>
      </c>
      <c r="M91" s="26"/>
    </row>
    <row r="92" spans="2:13" ht="16.149999999999999" customHeight="1" x14ac:dyDescent="0.4">
      <c r="B92" s="32"/>
      <c r="C92" s="154"/>
      <c r="D92" s="79" t="s">
        <v>173</v>
      </c>
      <c r="E92" s="61"/>
      <c r="F92" s="23"/>
      <c r="G92" s="94"/>
      <c r="H92" s="25"/>
      <c r="I92" s="42"/>
      <c r="J92" s="50"/>
      <c r="L92" s="3">
        <v>23</v>
      </c>
      <c r="M92" s="26"/>
    </row>
    <row r="93" spans="2:13" ht="16.149999999999999" customHeight="1" x14ac:dyDescent="0.4">
      <c r="B93" s="128"/>
      <c r="C93" s="46"/>
      <c r="D93" s="63"/>
      <c r="E93" s="64">
        <v>1</v>
      </c>
      <c r="F93" s="29" t="s">
        <v>172</v>
      </c>
      <c r="G93" s="95"/>
      <c r="H93" s="31"/>
      <c r="I93" s="39"/>
      <c r="J93" s="83"/>
      <c r="L93" s="3">
        <v>24</v>
      </c>
      <c r="M93" s="26"/>
    </row>
    <row r="94" spans="2:13" s="58" customFormat="1" ht="16.149999999999999" customHeight="1" x14ac:dyDescent="0.4">
      <c r="B94" s="32"/>
      <c r="C94" s="154"/>
      <c r="D94" s="79"/>
      <c r="E94" s="61"/>
      <c r="F94" s="23"/>
      <c r="G94" s="94"/>
      <c r="H94" s="25"/>
      <c r="I94" s="42"/>
      <c r="J94" s="50"/>
      <c r="K94" s="1"/>
      <c r="L94" s="3">
        <v>25</v>
      </c>
      <c r="M94" s="26"/>
    </row>
    <row r="95" spans="2:13" s="58" customFormat="1" ht="16.149999999999999" customHeight="1" x14ac:dyDescent="0.4">
      <c r="B95" s="128"/>
      <c r="C95" s="46" t="s">
        <v>66</v>
      </c>
      <c r="D95" s="63"/>
      <c r="E95" s="64"/>
      <c r="F95" s="29"/>
      <c r="G95" s="95"/>
      <c r="H95" s="31"/>
      <c r="I95" s="39"/>
      <c r="J95" s="83"/>
      <c r="K95" s="1"/>
      <c r="L95" s="3">
        <v>26</v>
      </c>
      <c r="M95" s="26"/>
    </row>
    <row r="96" spans="2:13" s="58" customFormat="1" ht="16.149999999999999" customHeight="1" x14ac:dyDescent="0.4">
      <c r="B96" s="86"/>
      <c r="C96" s="86"/>
      <c r="D96" s="35"/>
      <c r="E96" s="61"/>
      <c r="F96" s="23"/>
      <c r="G96" s="94"/>
      <c r="H96" s="25"/>
      <c r="I96" s="42"/>
      <c r="J96" s="50"/>
      <c r="K96" s="1"/>
      <c r="L96" s="3">
        <v>27</v>
      </c>
      <c r="M96" s="26"/>
    </row>
    <row r="97" spans="2:13" s="58" customFormat="1" ht="16.149999999999999" customHeight="1" x14ac:dyDescent="0.4">
      <c r="B97" s="27"/>
      <c r="C97" s="27"/>
      <c r="D97" s="63"/>
      <c r="E97" s="64"/>
      <c r="F97" s="29"/>
      <c r="G97" s="95"/>
      <c r="H97" s="31"/>
      <c r="I97" s="39"/>
      <c r="J97" s="83"/>
      <c r="K97" s="1"/>
      <c r="L97" s="3">
        <v>28</v>
      </c>
      <c r="M97" s="26"/>
    </row>
    <row r="98" spans="2:13" s="58" customFormat="1" ht="16.149999999999999" customHeight="1" x14ac:dyDescent="0.4">
      <c r="B98" s="159"/>
      <c r="C98" s="60"/>
      <c r="D98" s="79"/>
      <c r="E98" s="61"/>
      <c r="F98" s="23"/>
      <c r="G98" s="35"/>
      <c r="H98" s="25"/>
      <c r="I98" s="54"/>
      <c r="J98" s="80"/>
      <c r="K98" s="1"/>
      <c r="L98" s="3">
        <v>29</v>
      </c>
      <c r="M98" s="26"/>
    </row>
    <row r="99" spans="2:13" s="58" customFormat="1" ht="16.149999999999999" customHeight="1" x14ac:dyDescent="0.4">
      <c r="B99" s="155"/>
      <c r="C99" s="63"/>
      <c r="D99" s="63"/>
      <c r="E99" s="64"/>
      <c r="F99" s="29"/>
      <c r="G99" s="29"/>
      <c r="H99" s="31"/>
      <c r="I99" s="39"/>
      <c r="J99" s="83"/>
      <c r="K99" s="1"/>
      <c r="L99" s="3">
        <v>30</v>
      </c>
      <c r="M99" s="26"/>
    </row>
    <row r="100" spans="2:13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3" s="58" customFormat="1" ht="24.75" customHeight="1" x14ac:dyDescent="0.4">
      <c r="B101" s="228" t="s">
        <v>142</v>
      </c>
      <c r="C101" s="8"/>
      <c r="D101" s="8"/>
      <c r="E101" s="9"/>
      <c r="F101" s="8"/>
      <c r="G101" s="10"/>
      <c r="H101" s="151"/>
      <c r="I101" s="12"/>
      <c r="J101" s="13"/>
      <c r="K101" s="1"/>
      <c r="L101" s="3">
        <v>1</v>
      </c>
      <c r="M101" s="26"/>
    </row>
    <row r="102" spans="2:13" s="3" customFormat="1" ht="24" customHeight="1" x14ac:dyDescent="0.4">
      <c r="B102" s="14" t="s">
        <v>50</v>
      </c>
      <c r="C102" s="389" t="s">
        <v>51</v>
      </c>
      <c r="D102" s="390"/>
      <c r="E102" s="16" t="s">
        <v>3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3" ht="16.149999999999999" customHeight="1" x14ac:dyDescent="0.4">
      <c r="B103" s="7" t="s">
        <v>146</v>
      </c>
      <c r="C103" s="86" t="s">
        <v>174</v>
      </c>
      <c r="D103" s="79"/>
      <c r="E103" s="61"/>
      <c r="F103" s="23"/>
      <c r="G103" s="94"/>
      <c r="H103" s="25"/>
      <c r="I103" s="47"/>
      <c r="J103" s="37"/>
      <c r="L103" s="3">
        <v>1</v>
      </c>
      <c r="M103" s="26"/>
    </row>
    <row r="104" spans="2:13" ht="16.149999999999999" customHeight="1" x14ac:dyDescent="0.4">
      <c r="B104" s="30"/>
      <c r="C104" s="27" t="s">
        <v>175</v>
      </c>
      <c r="D104" s="121"/>
      <c r="E104" s="64">
        <v>1</v>
      </c>
      <c r="F104" s="29" t="s">
        <v>172</v>
      </c>
      <c r="G104" s="65"/>
      <c r="H104" s="31"/>
      <c r="I104" s="39"/>
      <c r="J104" s="40"/>
      <c r="L104" s="3">
        <v>2</v>
      </c>
      <c r="M104" s="26"/>
    </row>
    <row r="105" spans="2:13" ht="16.149999999999999" customHeight="1" x14ac:dyDescent="0.4">
      <c r="B105" s="21"/>
      <c r="C105" s="154"/>
      <c r="D105" s="79"/>
      <c r="E105" s="61"/>
      <c r="F105" s="160"/>
      <c r="G105" s="94"/>
      <c r="H105" s="25"/>
      <c r="I105" s="163"/>
      <c r="J105" s="37"/>
      <c r="L105" s="3">
        <v>3</v>
      </c>
      <c r="M105" s="26"/>
    </row>
    <row r="106" spans="2:13" ht="16.149999999999999" customHeight="1" x14ac:dyDescent="0.4">
      <c r="B106" s="21"/>
      <c r="C106" s="46" t="s">
        <v>66</v>
      </c>
      <c r="D106" s="63"/>
      <c r="E106" s="64"/>
      <c r="F106" s="29"/>
      <c r="G106" s="65"/>
      <c r="H106" s="31"/>
      <c r="I106" s="164"/>
      <c r="J106" s="40"/>
      <c r="L106" s="3">
        <v>4</v>
      </c>
      <c r="M106" s="26"/>
    </row>
    <row r="107" spans="2:13" ht="16.149999999999999" customHeight="1" x14ac:dyDescent="0.4">
      <c r="B107" s="35"/>
      <c r="C107" s="154"/>
      <c r="D107" s="79"/>
      <c r="E107" s="61"/>
      <c r="F107" s="23"/>
      <c r="G107" s="94"/>
      <c r="H107" s="25"/>
      <c r="I107" s="165"/>
      <c r="J107" s="37"/>
      <c r="L107" s="3">
        <v>5</v>
      </c>
      <c r="M107" s="26"/>
    </row>
    <row r="108" spans="2:13" ht="16.149999999999999" customHeight="1" x14ac:dyDescent="0.4">
      <c r="B108" s="30"/>
      <c r="C108" s="46"/>
      <c r="D108" s="63"/>
      <c r="E108" s="64"/>
      <c r="F108" s="29"/>
      <c r="G108" s="65"/>
      <c r="H108" s="31"/>
      <c r="I108" s="166"/>
      <c r="J108" s="40"/>
      <c r="L108" s="3">
        <v>6</v>
      </c>
      <c r="M108" s="26"/>
    </row>
    <row r="109" spans="2:13" ht="16.149999999999999" customHeight="1" x14ac:dyDescent="0.4">
      <c r="B109" s="7" t="s">
        <v>147</v>
      </c>
      <c r="C109" s="79" t="s">
        <v>176</v>
      </c>
      <c r="D109" s="86" t="s">
        <v>177</v>
      </c>
      <c r="E109" s="61"/>
      <c r="F109" s="36"/>
      <c r="G109" s="94"/>
      <c r="H109" s="25"/>
      <c r="I109" s="167"/>
      <c r="J109" s="43"/>
      <c r="L109" s="3">
        <v>7</v>
      </c>
      <c r="M109" s="26"/>
    </row>
    <row r="110" spans="2:13" ht="16.149999999999999" customHeight="1" x14ac:dyDescent="0.4">
      <c r="B110" s="27"/>
      <c r="C110" s="130" t="s">
        <v>106</v>
      </c>
      <c r="D110" s="63"/>
      <c r="E110" s="64">
        <v>4</v>
      </c>
      <c r="F110" s="29" t="s">
        <v>83</v>
      </c>
      <c r="G110" s="95"/>
      <c r="H110" s="31"/>
      <c r="I110" s="168"/>
      <c r="J110" s="40"/>
      <c r="L110" s="3">
        <v>8</v>
      </c>
      <c r="M110" s="26"/>
    </row>
    <row r="111" spans="2:13" ht="16.149999999999999" customHeight="1" x14ac:dyDescent="0.4">
      <c r="B111" s="35"/>
      <c r="C111" s="79" t="s">
        <v>176</v>
      </c>
      <c r="D111" s="86" t="s">
        <v>177</v>
      </c>
      <c r="E111" s="61"/>
      <c r="F111" s="36"/>
      <c r="G111" s="94"/>
      <c r="H111" s="25"/>
      <c r="I111" s="169"/>
      <c r="J111" s="43"/>
      <c r="L111" s="3">
        <v>9</v>
      </c>
      <c r="M111" s="26"/>
    </row>
    <row r="112" spans="2:13" ht="16.149999999999999" customHeight="1" x14ac:dyDescent="0.4">
      <c r="B112" s="27"/>
      <c r="C112" s="130" t="s">
        <v>178</v>
      </c>
      <c r="D112" s="63"/>
      <c r="E112" s="64">
        <v>4</v>
      </c>
      <c r="F112" s="29" t="s">
        <v>83</v>
      </c>
      <c r="G112" s="95"/>
      <c r="H112" s="31"/>
      <c r="I112" s="168"/>
      <c r="J112" s="40"/>
      <c r="L112" s="3">
        <v>10</v>
      </c>
      <c r="M112" s="26"/>
    </row>
    <row r="113" spans="2:13" ht="16.149999999999999" customHeight="1" x14ac:dyDescent="0.4">
      <c r="B113" s="97"/>
      <c r="C113" s="154"/>
      <c r="D113" s="79"/>
      <c r="E113" s="61"/>
      <c r="F113" s="23"/>
      <c r="G113" s="94"/>
      <c r="H113" s="25"/>
      <c r="I113" s="48"/>
      <c r="J113" s="37"/>
      <c r="L113" s="3">
        <v>11</v>
      </c>
      <c r="M113" s="26"/>
    </row>
    <row r="114" spans="2:13" ht="16.149999999999999" customHeight="1" x14ac:dyDescent="0.4">
      <c r="B114" s="128"/>
      <c r="C114" s="46" t="s">
        <v>66</v>
      </c>
      <c r="D114" s="121"/>
      <c r="E114" s="64"/>
      <c r="F114" s="29"/>
      <c r="G114" s="65"/>
      <c r="H114" s="31"/>
      <c r="I114" s="48"/>
      <c r="J114" s="37"/>
      <c r="L114" s="3">
        <v>12</v>
      </c>
      <c r="M114" s="26"/>
    </row>
    <row r="115" spans="2:13" ht="15.6" customHeight="1" x14ac:dyDescent="0.4">
      <c r="B115" s="32"/>
      <c r="C115" s="154"/>
      <c r="D115" s="79"/>
      <c r="E115" s="61"/>
      <c r="F115" s="23"/>
      <c r="G115" s="94"/>
      <c r="H115" s="25"/>
      <c r="I115" s="169"/>
      <c r="J115" s="43"/>
      <c r="L115" s="3">
        <v>13</v>
      </c>
      <c r="M115" s="26"/>
    </row>
    <row r="116" spans="2:13" ht="16.149999999999999" customHeight="1" x14ac:dyDescent="0.4">
      <c r="B116" s="128"/>
      <c r="C116" s="46"/>
      <c r="D116" s="63"/>
      <c r="E116" s="64"/>
      <c r="F116" s="29"/>
      <c r="G116" s="95"/>
      <c r="H116" s="31"/>
      <c r="I116" s="168"/>
      <c r="J116" s="40"/>
      <c r="L116" s="3">
        <v>14</v>
      </c>
      <c r="M116" s="26"/>
    </row>
    <row r="117" spans="2:13" ht="16.149999999999999" customHeight="1" x14ac:dyDescent="0.4">
      <c r="B117" s="7"/>
      <c r="C117" s="79"/>
      <c r="D117" s="86"/>
      <c r="E117" s="61"/>
      <c r="F117" s="36"/>
      <c r="G117" s="94"/>
      <c r="H117" s="25"/>
      <c r="I117" s="48"/>
      <c r="J117" s="37"/>
      <c r="L117" s="3">
        <v>15</v>
      </c>
      <c r="M117" s="26"/>
    </row>
    <row r="118" spans="2:13" ht="16.149999999999999" customHeight="1" x14ac:dyDescent="0.4">
      <c r="B118" s="27"/>
      <c r="C118" s="130"/>
      <c r="D118" s="63"/>
      <c r="E118" s="64"/>
      <c r="F118" s="29"/>
      <c r="G118" s="65"/>
      <c r="H118" s="31"/>
      <c r="I118" s="39"/>
      <c r="J118" s="40"/>
      <c r="L118" s="3">
        <v>16</v>
      </c>
      <c r="M118" s="26"/>
    </row>
    <row r="119" spans="2:13" ht="16.149999999999999" customHeight="1" x14ac:dyDescent="0.4">
      <c r="B119" s="35"/>
      <c r="C119" s="79"/>
      <c r="D119" s="86"/>
      <c r="E119" s="61"/>
      <c r="F119" s="36"/>
      <c r="G119" s="94"/>
      <c r="H119" s="25"/>
      <c r="I119" s="47"/>
      <c r="J119" s="43"/>
      <c r="L119" s="3">
        <v>17</v>
      </c>
      <c r="M119" s="26"/>
    </row>
    <row r="120" spans="2:13" ht="16.149999999999999" customHeight="1" x14ac:dyDescent="0.4">
      <c r="B120" s="27"/>
      <c r="C120" s="130"/>
      <c r="D120" s="63"/>
      <c r="E120" s="64"/>
      <c r="F120" s="29"/>
      <c r="G120" s="95"/>
      <c r="H120" s="31"/>
      <c r="I120" s="39"/>
      <c r="J120" s="40"/>
      <c r="L120" s="3">
        <v>18</v>
      </c>
      <c r="M120" s="26"/>
    </row>
    <row r="121" spans="2:13" ht="16.149999999999999" customHeight="1" x14ac:dyDescent="0.4">
      <c r="B121" s="97"/>
      <c r="C121" s="154"/>
      <c r="D121" s="79"/>
      <c r="E121" s="61"/>
      <c r="F121" s="23"/>
      <c r="G121" s="94"/>
      <c r="H121" s="25"/>
      <c r="I121" s="47"/>
      <c r="J121" s="37"/>
      <c r="L121" s="3">
        <v>19</v>
      </c>
      <c r="M121" s="26"/>
    </row>
    <row r="122" spans="2:13" ht="16.149999999999999" customHeight="1" x14ac:dyDescent="0.4">
      <c r="B122" s="128"/>
      <c r="C122" s="46"/>
      <c r="D122" s="121"/>
      <c r="E122" s="64"/>
      <c r="F122" s="29"/>
      <c r="G122" s="95"/>
      <c r="H122" s="31"/>
      <c r="I122" s="39"/>
      <c r="J122" s="40"/>
      <c r="L122" s="3">
        <v>20</v>
      </c>
      <c r="M122" s="26"/>
    </row>
    <row r="123" spans="2:13" ht="16.149999999999999" customHeight="1" x14ac:dyDescent="0.4">
      <c r="B123" s="7"/>
      <c r="C123" s="79"/>
      <c r="D123" s="86"/>
      <c r="E123" s="61"/>
      <c r="F123" s="36"/>
      <c r="G123" s="35"/>
      <c r="H123" s="25"/>
      <c r="I123" s="42"/>
      <c r="J123" s="80"/>
      <c r="L123" s="3">
        <v>21</v>
      </c>
      <c r="M123" s="26"/>
    </row>
    <row r="124" spans="2:13" ht="16.149999999999999" customHeight="1" x14ac:dyDescent="0.4">
      <c r="B124" s="27"/>
      <c r="C124" s="130"/>
      <c r="D124" s="63"/>
      <c r="E124" s="64"/>
      <c r="F124" s="29"/>
      <c r="G124" s="95"/>
      <c r="H124" s="31"/>
      <c r="I124" s="39"/>
      <c r="J124" s="83"/>
      <c r="L124" s="3">
        <v>22</v>
      </c>
      <c r="M124" s="26"/>
    </row>
    <row r="125" spans="2:13" s="58" customFormat="1" ht="16.149999999999999" customHeight="1" x14ac:dyDescent="0.4">
      <c r="B125" s="35"/>
      <c r="C125" s="79"/>
      <c r="D125" s="86"/>
      <c r="E125" s="61"/>
      <c r="F125" s="36"/>
      <c r="G125" s="35"/>
      <c r="H125" s="25"/>
      <c r="I125" s="42"/>
      <c r="J125" s="43"/>
      <c r="K125" s="1"/>
      <c r="L125" s="3">
        <v>23</v>
      </c>
      <c r="M125" s="26"/>
    </row>
    <row r="126" spans="2:13" s="58" customFormat="1" ht="16.149999999999999" customHeight="1" x14ac:dyDescent="0.4">
      <c r="B126" s="27"/>
      <c r="C126" s="130"/>
      <c r="D126" s="63"/>
      <c r="E126" s="64"/>
      <c r="F126" s="29"/>
      <c r="G126" s="95"/>
      <c r="H126" s="31"/>
      <c r="I126" s="39"/>
      <c r="J126" s="40"/>
      <c r="K126" s="1"/>
      <c r="L126" s="3">
        <v>24</v>
      </c>
      <c r="M126" s="26"/>
    </row>
    <row r="127" spans="2:13" s="58" customFormat="1" ht="16.149999999999999" customHeight="1" x14ac:dyDescent="0.4">
      <c r="B127" s="97"/>
      <c r="C127" s="154"/>
      <c r="D127" s="79"/>
      <c r="E127" s="61"/>
      <c r="F127" s="23"/>
      <c r="G127" s="94"/>
      <c r="H127" s="25"/>
      <c r="I127" s="85"/>
      <c r="J127" s="37"/>
      <c r="K127" s="1"/>
      <c r="L127" s="3">
        <v>25</v>
      </c>
      <c r="M127" s="26"/>
    </row>
    <row r="128" spans="2:13" s="58" customFormat="1" ht="16.149999999999999" customHeight="1" x14ac:dyDescent="0.4">
      <c r="B128" s="128"/>
      <c r="C128" s="46"/>
      <c r="D128" s="121"/>
      <c r="E128" s="64"/>
      <c r="F128" s="29"/>
      <c r="G128" s="95"/>
      <c r="H128" s="31"/>
      <c r="I128" s="39"/>
      <c r="J128" s="37"/>
      <c r="K128" s="1"/>
      <c r="L128" s="3">
        <v>26</v>
      </c>
      <c r="M128" s="26"/>
    </row>
    <row r="129" spans="2:14" s="58" customFormat="1" ht="16.149999999999999" customHeight="1" x14ac:dyDescent="0.4">
      <c r="B129" s="86"/>
      <c r="C129" s="154"/>
      <c r="D129" s="79"/>
      <c r="E129" s="71"/>
      <c r="F129" s="160"/>
      <c r="G129" s="94"/>
      <c r="H129" s="25"/>
      <c r="I129" s="42"/>
      <c r="J129" s="50"/>
      <c r="K129" s="1"/>
      <c r="L129" s="3">
        <v>27</v>
      </c>
      <c r="M129" s="26"/>
      <c r="N129" s="170"/>
    </row>
    <row r="130" spans="2:14" s="58" customFormat="1" ht="16.149999999999999" customHeight="1" x14ac:dyDescent="0.4">
      <c r="B130" s="27"/>
      <c r="C130" s="46"/>
      <c r="D130" s="63"/>
      <c r="E130" s="64"/>
      <c r="F130" s="29"/>
      <c r="G130" s="95"/>
      <c r="H130" s="31"/>
      <c r="I130" s="39"/>
      <c r="J130" s="52"/>
      <c r="K130" s="1"/>
      <c r="L130" s="3">
        <v>28</v>
      </c>
      <c r="M130" s="26"/>
    </row>
    <row r="131" spans="2:14" s="58" customFormat="1" ht="16.149999999999999" customHeight="1" x14ac:dyDescent="0.4">
      <c r="B131" s="45"/>
      <c r="C131" s="154"/>
      <c r="D131" s="35"/>
      <c r="E131" s="61"/>
      <c r="F131" s="35"/>
      <c r="G131" s="35"/>
      <c r="H131" s="25"/>
      <c r="I131" s="54"/>
      <c r="J131" s="80"/>
      <c r="K131" s="1"/>
      <c r="L131" s="3">
        <v>29</v>
      </c>
      <c r="M131" s="26"/>
    </row>
    <row r="132" spans="2:14" s="58" customFormat="1" ht="16.149999999999999" customHeight="1" x14ac:dyDescent="0.4">
      <c r="B132" s="46"/>
      <c r="C132" s="46"/>
      <c r="D132" s="63"/>
      <c r="E132" s="64"/>
      <c r="F132" s="29"/>
      <c r="G132" s="29"/>
      <c r="H132" s="31"/>
      <c r="I132" s="39"/>
      <c r="J132" s="83"/>
      <c r="K132" s="1"/>
      <c r="L132" s="3">
        <v>30</v>
      </c>
      <c r="M132" s="26"/>
    </row>
    <row r="133" spans="2:14" s="3" customFormat="1" ht="24" customHeight="1" x14ac:dyDescent="0.4">
      <c r="B133" s="1" t="s">
        <v>128</v>
      </c>
      <c r="C133" s="1"/>
      <c r="D133" s="1"/>
      <c r="E133" s="2"/>
      <c r="H133" s="4"/>
      <c r="I133" s="4"/>
      <c r="J133" s="1"/>
      <c r="L133" s="57"/>
      <c r="M133" s="57"/>
    </row>
    <row r="134" spans="2:14" ht="24.75" customHeight="1" x14ac:dyDescent="0.4">
      <c r="B134" s="228" t="s">
        <v>755</v>
      </c>
      <c r="C134" s="8"/>
      <c r="D134" s="8"/>
      <c r="E134" s="9"/>
      <c r="F134" s="10"/>
      <c r="G134" s="10"/>
      <c r="H134" s="151"/>
      <c r="I134" s="12"/>
      <c r="J134" s="13"/>
      <c r="L134" s="3"/>
      <c r="M134" s="26"/>
    </row>
    <row r="135" spans="2:14" s="3" customFormat="1" ht="24" customHeight="1" x14ac:dyDescent="0.4">
      <c r="B135" s="14" t="s">
        <v>50</v>
      </c>
      <c r="C135" s="389" t="s">
        <v>51</v>
      </c>
      <c r="D135" s="390"/>
      <c r="E135" s="16" t="s">
        <v>3</v>
      </c>
      <c r="F135" s="17" t="s">
        <v>4</v>
      </c>
      <c r="G135" s="17" t="s">
        <v>5</v>
      </c>
      <c r="H135" s="18" t="s">
        <v>6</v>
      </c>
      <c r="I135" s="389" t="s">
        <v>7</v>
      </c>
      <c r="J135" s="390"/>
      <c r="L135" s="57"/>
      <c r="M135" s="57"/>
    </row>
    <row r="136" spans="2:14" ht="15.6" customHeight="1" x14ac:dyDescent="0.4">
      <c r="B136" s="20" t="s">
        <v>179</v>
      </c>
      <c r="C136" s="35"/>
      <c r="D136" s="35"/>
      <c r="E136" s="171"/>
      <c r="F136" s="23"/>
      <c r="G136" s="35"/>
      <c r="H136" s="25"/>
      <c r="I136" s="42"/>
      <c r="J136" s="50"/>
      <c r="L136" s="3">
        <v>1</v>
      </c>
      <c r="M136" s="26"/>
    </row>
    <row r="137" spans="2:14" ht="15.6" customHeight="1" x14ac:dyDescent="0.4">
      <c r="B137" s="27"/>
      <c r="C137" s="63"/>
      <c r="D137" s="63"/>
      <c r="E137" s="172"/>
      <c r="F137" s="131"/>
      <c r="G137" s="29"/>
      <c r="H137" s="31"/>
      <c r="I137" s="39"/>
      <c r="J137" s="52"/>
      <c r="L137" s="3">
        <v>2</v>
      </c>
      <c r="M137" s="26"/>
    </row>
    <row r="138" spans="2:14" ht="15.6" customHeight="1" x14ac:dyDescent="0.4">
      <c r="B138" s="20"/>
      <c r="C138" s="20" t="s">
        <v>180</v>
      </c>
      <c r="D138" s="20" t="s">
        <v>181</v>
      </c>
      <c r="E138" s="173"/>
      <c r="F138" s="23"/>
      <c r="G138" s="24"/>
      <c r="H138" s="25"/>
      <c r="I138" s="47"/>
      <c r="J138" s="50"/>
      <c r="L138" s="3">
        <v>3</v>
      </c>
      <c r="M138" s="26"/>
    </row>
    <row r="139" spans="2:14" ht="15.6" customHeight="1" x14ac:dyDescent="0.4">
      <c r="B139" s="27"/>
      <c r="C139" s="27"/>
      <c r="D139" s="27" t="s">
        <v>182</v>
      </c>
      <c r="E139" s="64">
        <v>26.3</v>
      </c>
      <c r="F139" s="131" t="s">
        <v>183</v>
      </c>
      <c r="G139" s="95"/>
      <c r="H139" s="31"/>
      <c r="I139" s="39"/>
      <c r="J139" s="52"/>
      <c r="L139" s="3">
        <v>4</v>
      </c>
      <c r="M139" s="26"/>
    </row>
    <row r="140" spans="2:14" ht="15.6" customHeight="1" x14ac:dyDescent="0.4">
      <c r="B140" s="97"/>
      <c r="C140" s="20" t="s">
        <v>184</v>
      </c>
      <c r="D140" s="20" t="s">
        <v>185</v>
      </c>
      <c r="E140" s="173"/>
      <c r="F140" s="23"/>
      <c r="G140" s="24"/>
      <c r="H140" s="25"/>
      <c r="I140" s="47"/>
      <c r="J140" s="174"/>
      <c r="L140" s="3">
        <v>5</v>
      </c>
      <c r="M140" s="26"/>
    </row>
    <row r="141" spans="2:14" s="58" customFormat="1" ht="15.6" customHeight="1" x14ac:dyDescent="0.4">
      <c r="B141" s="128"/>
      <c r="C141" s="27"/>
      <c r="D141" s="27"/>
      <c r="E141" s="64">
        <v>80.400000000000006</v>
      </c>
      <c r="F141" s="131" t="s">
        <v>183</v>
      </c>
      <c r="G141" s="95"/>
      <c r="H141" s="31"/>
      <c r="I141" s="39"/>
      <c r="J141" s="175"/>
      <c r="K141" s="1"/>
      <c r="L141" s="3">
        <v>6</v>
      </c>
      <c r="M141" s="26"/>
    </row>
    <row r="142" spans="2:14" ht="15.6" customHeight="1" x14ac:dyDescent="0.4">
      <c r="B142" s="97"/>
      <c r="C142" s="20" t="s">
        <v>184</v>
      </c>
      <c r="D142" s="176" t="s">
        <v>186</v>
      </c>
      <c r="E142" s="173"/>
      <c r="F142" s="23"/>
      <c r="G142" s="24"/>
      <c r="H142" s="25"/>
      <c r="I142" s="47"/>
      <c r="J142" s="174"/>
      <c r="L142" s="3">
        <v>7</v>
      </c>
      <c r="M142" s="26"/>
    </row>
    <row r="143" spans="2:14" s="58" customFormat="1" ht="15.6" customHeight="1" x14ac:dyDescent="0.4">
      <c r="B143" s="128"/>
      <c r="C143" s="27"/>
      <c r="D143" s="27"/>
      <c r="E143" s="64">
        <v>10.7</v>
      </c>
      <c r="F143" s="131" t="s">
        <v>183</v>
      </c>
      <c r="G143" s="95"/>
      <c r="H143" s="31"/>
      <c r="I143" s="39"/>
      <c r="J143" s="175"/>
      <c r="K143" s="1"/>
      <c r="L143" s="3">
        <v>8</v>
      </c>
      <c r="M143" s="26"/>
    </row>
    <row r="144" spans="2:14" ht="15.6" customHeight="1" x14ac:dyDescent="0.4">
      <c r="B144" s="97"/>
      <c r="C144" s="79" t="s">
        <v>187</v>
      </c>
      <c r="D144" s="79"/>
      <c r="E144" s="173"/>
      <c r="F144" s="23"/>
      <c r="G144" s="24"/>
      <c r="H144" s="25"/>
      <c r="I144" s="47"/>
      <c r="J144" s="174"/>
      <c r="L144" s="3">
        <v>9</v>
      </c>
      <c r="M144" s="26"/>
    </row>
    <row r="145" spans="2:13" s="58" customFormat="1" ht="15.6" customHeight="1" x14ac:dyDescent="0.4">
      <c r="B145" s="128"/>
      <c r="C145" s="38"/>
      <c r="D145" s="63"/>
      <c r="E145" s="64">
        <f>E141</f>
        <v>80.400000000000006</v>
      </c>
      <c r="F145" s="131" t="s">
        <v>183</v>
      </c>
      <c r="G145" s="95"/>
      <c r="H145" s="31"/>
      <c r="I145" s="39"/>
      <c r="J145" s="175"/>
      <c r="K145" s="1"/>
      <c r="L145" s="3">
        <v>10</v>
      </c>
      <c r="M145" s="26"/>
    </row>
    <row r="146" spans="2:13" s="58" customFormat="1" ht="15.6" customHeight="1" x14ac:dyDescent="0.4">
      <c r="B146" s="97"/>
      <c r="C146" s="20" t="s">
        <v>188</v>
      </c>
      <c r="D146" s="176" t="s">
        <v>189</v>
      </c>
      <c r="E146" s="173"/>
      <c r="F146" s="36"/>
      <c r="G146" s="24"/>
      <c r="H146" s="25"/>
      <c r="I146" s="177"/>
      <c r="J146" s="174"/>
      <c r="K146" s="1"/>
      <c r="L146" s="3">
        <v>11</v>
      </c>
      <c r="M146" s="26"/>
    </row>
    <row r="147" spans="2:13" s="58" customFormat="1" ht="15.6" customHeight="1" x14ac:dyDescent="0.4">
      <c r="B147" s="27"/>
      <c r="C147" s="27"/>
      <c r="D147" s="27"/>
      <c r="E147" s="64">
        <f>E141+E143</f>
        <v>91.100000000000009</v>
      </c>
      <c r="F147" s="131" t="s">
        <v>183</v>
      </c>
      <c r="G147" s="95"/>
      <c r="H147" s="31"/>
      <c r="I147" s="39"/>
      <c r="J147" s="175"/>
      <c r="K147" s="1"/>
      <c r="L147" s="3">
        <v>12</v>
      </c>
      <c r="M147" s="26"/>
    </row>
    <row r="148" spans="2:13" s="58" customFormat="1" ht="15.6" customHeight="1" x14ac:dyDescent="0.4">
      <c r="B148" s="21"/>
      <c r="C148" s="20" t="s">
        <v>190</v>
      </c>
      <c r="D148" s="176"/>
      <c r="E148" s="173"/>
      <c r="F148" s="23"/>
      <c r="G148" s="178"/>
      <c r="H148" s="25"/>
      <c r="I148" s="179"/>
      <c r="J148" s="180"/>
      <c r="K148" s="1"/>
      <c r="L148" s="3">
        <v>13</v>
      </c>
      <c r="M148" s="26"/>
    </row>
    <row r="149" spans="2:13" s="58" customFormat="1" ht="15.6" customHeight="1" x14ac:dyDescent="0.4">
      <c r="B149" s="21"/>
      <c r="C149" s="27" t="s">
        <v>191</v>
      </c>
      <c r="D149" s="27"/>
      <c r="E149" s="64">
        <v>1</v>
      </c>
      <c r="F149" s="131" t="s">
        <v>70</v>
      </c>
      <c r="G149" s="65"/>
      <c r="H149" s="31"/>
      <c r="I149" s="181"/>
      <c r="J149" s="175"/>
      <c r="K149" s="1"/>
      <c r="L149" s="3">
        <v>14</v>
      </c>
      <c r="M149" s="26"/>
    </row>
    <row r="150" spans="2:13" s="58" customFormat="1" ht="15.6" customHeight="1" x14ac:dyDescent="0.4">
      <c r="B150" s="97"/>
      <c r="C150" s="20" t="s">
        <v>192</v>
      </c>
      <c r="D150" s="176" t="s">
        <v>182</v>
      </c>
      <c r="E150" s="173"/>
      <c r="F150" s="23"/>
      <c r="G150" s="24"/>
      <c r="H150" s="25"/>
      <c r="I150" s="179"/>
      <c r="J150" s="180"/>
      <c r="K150" s="1"/>
      <c r="L150" s="3">
        <v>15</v>
      </c>
      <c r="M150" s="26"/>
    </row>
    <row r="151" spans="2:13" s="58" customFormat="1" ht="15.6" customHeight="1" x14ac:dyDescent="0.4">
      <c r="B151" s="27"/>
      <c r="C151" s="27" t="s">
        <v>191</v>
      </c>
      <c r="D151" s="27"/>
      <c r="E151" s="64">
        <v>228</v>
      </c>
      <c r="F151" s="131" t="s">
        <v>183</v>
      </c>
      <c r="G151" s="95"/>
      <c r="H151" s="31"/>
      <c r="I151" s="181"/>
      <c r="J151" s="180"/>
      <c r="K151" s="1"/>
      <c r="L151" s="3">
        <v>16</v>
      </c>
      <c r="M151" s="26"/>
    </row>
    <row r="152" spans="2:13" s="58" customFormat="1" ht="15.6" customHeight="1" x14ac:dyDescent="0.4">
      <c r="B152" s="45"/>
      <c r="C152" s="20" t="s">
        <v>193</v>
      </c>
      <c r="D152" s="176"/>
      <c r="E152" s="173"/>
      <c r="F152" s="23"/>
      <c r="G152" s="24"/>
      <c r="H152" s="25"/>
      <c r="I152" s="182"/>
      <c r="J152" s="174"/>
      <c r="K152" s="1"/>
      <c r="L152" s="3">
        <v>17</v>
      </c>
      <c r="M152" s="26"/>
    </row>
    <row r="153" spans="2:13" s="58" customFormat="1" ht="15.6" customHeight="1" x14ac:dyDescent="0.4">
      <c r="B153" s="27"/>
      <c r="C153" s="27"/>
      <c r="D153" s="27"/>
      <c r="E153" s="64">
        <v>228</v>
      </c>
      <c r="F153" s="131" t="s">
        <v>183</v>
      </c>
      <c r="G153" s="95"/>
      <c r="H153" s="31"/>
      <c r="I153" s="84"/>
      <c r="J153" s="52"/>
      <c r="K153" s="1"/>
      <c r="L153" s="3">
        <v>18</v>
      </c>
      <c r="M153" s="26"/>
    </row>
    <row r="154" spans="2:13" ht="15.6" customHeight="1" x14ac:dyDescent="0.4">
      <c r="B154" s="20"/>
      <c r="C154" s="20"/>
      <c r="D154" s="176"/>
      <c r="E154" s="173"/>
      <c r="F154" s="23"/>
      <c r="G154" s="178"/>
      <c r="H154" s="33"/>
      <c r="I154" s="153"/>
      <c r="J154" s="183"/>
      <c r="L154" s="3">
        <v>19</v>
      </c>
      <c r="M154" s="26"/>
    </row>
    <row r="155" spans="2:13" ht="15.6" customHeight="1" x14ac:dyDescent="0.4">
      <c r="B155" s="27"/>
      <c r="C155" s="27"/>
      <c r="D155" s="27"/>
      <c r="E155" s="64"/>
      <c r="F155" s="131"/>
      <c r="G155" s="65"/>
      <c r="H155" s="31"/>
      <c r="I155" s="84"/>
      <c r="J155" s="184"/>
      <c r="L155" s="3">
        <v>20</v>
      </c>
      <c r="M155" s="26"/>
    </row>
    <row r="156" spans="2:13" ht="15.6" customHeight="1" x14ac:dyDescent="0.4">
      <c r="B156" s="7"/>
      <c r="C156" s="7"/>
      <c r="D156" s="7"/>
      <c r="E156" s="61"/>
      <c r="F156" s="185"/>
      <c r="G156" s="66"/>
      <c r="H156" s="25"/>
      <c r="I156" s="49"/>
      <c r="J156" s="90"/>
      <c r="L156" s="3">
        <v>21</v>
      </c>
      <c r="M156" s="26"/>
    </row>
    <row r="157" spans="2:13" ht="15.6" customHeight="1" x14ac:dyDescent="0.4">
      <c r="B157" s="27"/>
      <c r="C157" s="27"/>
      <c r="D157" s="27"/>
      <c r="E157" s="64"/>
      <c r="F157" s="131"/>
      <c r="G157" s="65"/>
      <c r="H157" s="31"/>
      <c r="I157" s="84"/>
      <c r="J157" s="184"/>
      <c r="L157" s="3">
        <v>22</v>
      </c>
      <c r="M157" s="26"/>
    </row>
    <row r="158" spans="2:13" ht="15.6" customHeight="1" x14ac:dyDescent="0.4">
      <c r="B158" s="21"/>
      <c r="C158" s="21"/>
      <c r="D158" s="21"/>
      <c r="E158" s="71"/>
      <c r="F158" s="186"/>
      <c r="G158" s="178"/>
      <c r="H158" s="33"/>
      <c r="I158" s="153"/>
      <c r="J158" s="183"/>
      <c r="L158" s="3">
        <v>23</v>
      </c>
      <c r="M158" s="26"/>
    </row>
    <row r="159" spans="2:13" ht="15.6" customHeight="1" x14ac:dyDescent="0.4">
      <c r="B159" s="21"/>
      <c r="C159" s="21"/>
      <c r="D159" s="21"/>
      <c r="E159" s="71"/>
      <c r="F159" s="186"/>
      <c r="G159" s="65"/>
      <c r="H159" s="31"/>
      <c r="I159" s="84"/>
      <c r="J159" s="184"/>
      <c r="L159" s="3">
        <v>24</v>
      </c>
      <c r="M159" s="26"/>
    </row>
    <row r="160" spans="2:13" ht="15.6" customHeight="1" x14ac:dyDescent="0.4">
      <c r="B160" s="20"/>
      <c r="C160" s="20"/>
      <c r="D160" s="35"/>
      <c r="E160" s="173"/>
      <c r="F160" s="23"/>
      <c r="G160" s="67"/>
      <c r="H160" s="33"/>
      <c r="I160" s="44"/>
      <c r="J160" s="55"/>
      <c r="L160" s="3">
        <v>25</v>
      </c>
      <c r="M160" s="26"/>
    </row>
    <row r="161" spans="2:13" s="58" customFormat="1" ht="15.6" customHeight="1" x14ac:dyDescent="0.4">
      <c r="B161" s="27"/>
      <c r="C161" s="27"/>
      <c r="D161" s="121"/>
      <c r="E161" s="64"/>
      <c r="F161" s="131"/>
      <c r="G161" s="65"/>
      <c r="H161" s="31"/>
      <c r="I161" s="39"/>
      <c r="J161" s="83"/>
      <c r="K161" s="1"/>
      <c r="L161" s="3">
        <v>26</v>
      </c>
      <c r="M161" s="26"/>
    </row>
    <row r="162" spans="2:13" s="58" customFormat="1" ht="15.6" customHeight="1" x14ac:dyDescent="0.4">
      <c r="B162" s="45"/>
      <c r="C162" s="20"/>
      <c r="D162" s="35"/>
      <c r="E162" s="173"/>
      <c r="F162" s="23"/>
      <c r="G162" s="24"/>
      <c r="H162" s="25"/>
      <c r="I162" s="53"/>
      <c r="J162" s="174"/>
      <c r="K162" s="1"/>
      <c r="L162" s="3">
        <v>27</v>
      </c>
      <c r="M162" s="26"/>
    </row>
    <row r="163" spans="2:13" s="58" customFormat="1" ht="15.6" customHeight="1" x14ac:dyDescent="0.4">
      <c r="B163" s="27"/>
      <c r="C163" s="27"/>
      <c r="D163" s="121"/>
      <c r="E163" s="64"/>
      <c r="F163" s="131"/>
      <c r="G163" s="65"/>
      <c r="H163" s="31"/>
      <c r="I163" s="51"/>
      <c r="J163" s="175"/>
      <c r="K163" s="1"/>
      <c r="L163" s="3">
        <v>28</v>
      </c>
      <c r="M163" s="26"/>
    </row>
    <row r="164" spans="2:13" s="58" customFormat="1" ht="15.6" customHeight="1" x14ac:dyDescent="0.4">
      <c r="B164" s="20"/>
      <c r="C164" s="20"/>
      <c r="D164" s="35"/>
      <c r="E164" s="173"/>
      <c r="F164" s="23"/>
      <c r="G164" s="24"/>
      <c r="H164" s="25"/>
      <c r="I164" s="54"/>
      <c r="J164" s="180"/>
      <c r="K164" s="1"/>
      <c r="L164" s="3">
        <v>29</v>
      </c>
      <c r="M164" s="26"/>
    </row>
    <row r="165" spans="2:13" s="58" customFormat="1" ht="15.6" customHeight="1" x14ac:dyDescent="0.4">
      <c r="B165" s="46" t="s">
        <v>62</v>
      </c>
      <c r="C165" s="27"/>
      <c r="D165" s="121"/>
      <c r="E165" s="64"/>
      <c r="F165" s="131"/>
      <c r="G165" s="65"/>
      <c r="H165" s="31"/>
      <c r="I165" s="187"/>
      <c r="J165" s="175"/>
      <c r="K165" s="1"/>
      <c r="L165" s="3">
        <v>30</v>
      </c>
      <c r="M165" s="26"/>
    </row>
    <row r="166" spans="2:13" s="3" customFormat="1" ht="24" customHeight="1" x14ac:dyDescent="0.4">
      <c r="B166" s="1" t="s">
        <v>128</v>
      </c>
      <c r="C166" s="1"/>
      <c r="D166" s="1"/>
      <c r="E166" s="2"/>
      <c r="H166" s="4"/>
      <c r="I166" s="4"/>
      <c r="J166" s="1"/>
      <c r="L166" s="57"/>
      <c r="M166" s="57"/>
    </row>
    <row r="167" spans="2:13" ht="24.75" customHeight="1" x14ac:dyDescent="0.4">
      <c r="B167" s="228" t="s">
        <v>756</v>
      </c>
      <c r="C167" s="8"/>
      <c r="D167" s="8"/>
      <c r="E167" s="9"/>
      <c r="F167" s="10"/>
      <c r="G167" s="10"/>
      <c r="H167" s="151"/>
      <c r="I167" s="12"/>
      <c r="J167" s="13"/>
      <c r="L167" s="3"/>
      <c r="M167" s="26"/>
    </row>
    <row r="168" spans="2:13" s="3" customFormat="1" ht="24" customHeight="1" x14ac:dyDescent="0.4">
      <c r="B168" s="14" t="s">
        <v>50</v>
      </c>
      <c r="C168" s="389" t="s">
        <v>51</v>
      </c>
      <c r="D168" s="390"/>
      <c r="E168" s="16" t="s">
        <v>3</v>
      </c>
      <c r="F168" s="17" t="s">
        <v>4</v>
      </c>
      <c r="G168" s="17" t="s">
        <v>5</v>
      </c>
      <c r="H168" s="18" t="s">
        <v>6</v>
      </c>
      <c r="I168" s="389" t="s">
        <v>7</v>
      </c>
      <c r="J168" s="390"/>
      <c r="L168" s="57"/>
      <c r="M168" s="57"/>
    </row>
    <row r="169" spans="2:13" ht="15.6" customHeight="1" x14ac:dyDescent="0.4">
      <c r="B169" s="20" t="s">
        <v>194</v>
      </c>
      <c r="C169" s="176"/>
      <c r="D169" s="188"/>
      <c r="E169" s="61"/>
      <c r="F169" s="160"/>
      <c r="G169" s="35"/>
      <c r="H169" s="25"/>
      <c r="I169" s="54"/>
      <c r="J169" s="50"/>
      <c r="L169" s="3">
        <v>1</v>
      </c>
      <c r="M169" s="26"/>
    </row>
    <row r="170" spans="2:13" ht="15.6" customHeight="1" x14ac:dyDescent="0.4">
      <c r="B170" s="27"/>
      <c r="C170" s="189"/>
      <c r="D170" s="190"/>
      <c r="E170" s="64"/>
      <c r="F170" s="191"/>
      <c r="G170" s="29"/>
      <c r="H170" s="31"/>
      <c r="I170" s="39"/>
      <c r="J170" s="52"/>
      <c r="L170" s="3">
        <v>2</v>
      </c>
      <c r="M170" s="26"/>
    </row>
    <row r="171" spans="2:13" ht="15.6" customHeight="1" x14ac:dyDescent="0.4">
      <c r="B171" s="176"/>
      <c r="C171" s="176" t="s">
        <v>195</v>
      </c>
      <c r="D171" s="188"/>
      <c r="E171" s="61"/>
      <c r="F171" s="160"/>
      <c r="G171" s="24"/>
      <c r="H171" s="25"/>
      <c r="I171" s="47"/>
      <c r="J171" s="50"/>
      <c r="L171" s="3">
        <v>3</v>
      </c>
      <c r="M171" s="26"/>
    </row>
    <row r="172" spans="2:13" ht="15.6" customHeight="1" x14ac:dyDescent="0.4">
      <c r="B172" s="27"/>
      <c r="C172" s="130" t="s">
        <v>196</v>
      </c>
      <c r="D172" s="190"/>
      <c r="E172" s="64">
        <v>1</v>
      </c>
      <c r="F172" s="29" t="s">
        <v>70</v>
      </c>
      <c r="G172" s="65"/>
      <c r="H172" s="31"/>
      <c r="I172" s="39"/>
      <c r="J172" s="52"/>
      <c r="L172" s="3">
        <v>4</v>
      </c>
      <c r="M172" s="26"/>
    </row>
    <row r="173" spans="2:13" ht="15.6" customHeight="1" x14ac:dyDescent="0.4">
      <c r="B173" s="176"/>
      <c r="C173" s="68" t="s">
        <v>197</v>
      </c>
      <c r="D173" s="188"/>
      <c r="E173" s="61"/>
      <c r="F173" s="160"/>
      <c r="G173" s="24"/>
      <c r="H173" s="25"/>
      <c r="I173" s="47"/>
      <c r="J173" s="174"/>
      <c r="L173" s="3">
        <v>5</v>
      </c>
      <c r="M173" s="26"/>
    </row>
    <row r="174" spans="2:13" s="58" customFormat="1" ht="15.6" customHeight="1" x14ac:dyDescent="0.4">
      <c r="B174" s="192"/>
      <c r="C174" s="130" t="s">
        <v>196</v>
      </c>
      <c r="D174" s="190"/>
      <c r="E174" s="64">
        <v>1</v>
      </c>
      <c r="F174" s="29" t="s">
        <v>70</v>
      </c>
      <c r="G174" s="65"/>
      <c r="H174" s="31"/>
      <c r="I174" s="39"/>
      <c r="J174" s="175"/>
      <c r="K174" s="1"/>
      <c r="L174" s="3">
        <v>6</v>
      </c>
      <c r="M174" s="26"/>
    </row>
    <row r="175" spans="2:13" ht="15.6" customHeight="1" x14ac:dyDescent="0.4">
      <c r="B175" s="154"/>
      <c r="C175" s="192" t="s">
        <v>198</v>
      </c>
      <c r="D175" s="35"/>
      <c r="E175" s="61"/>
      <c r="F175" s="160"/>
      <c r="G175" s="24"/>
      <c r="H175" s="25"/>
      <c r="I175" s="47"/>
      <c r="J175" s="174"/>
      <c r="L175" s="3">
        <v>7</v>
      </c>
      <c r="M175" s="26"/>
    </row>
    <row r="176" spans="2:13" s="58" customFormat="1" ht="15.6" customHeight="1" x14ac:dyDescent="0.4">
      <c r="B176" s="114"/>
      <c r="C176" s="130" t="s">
        <v>196</v>
      </c>
      <c r="D176" s="63"/>
      <c r="E176" s="64">
        <v>1</v>
      </c>
      <c r="F176" s="29" t="s">
        <v>70</v>
      </c>
      <c r="G176" s="65"/>
      <c r="H176" s="31"/>
      <c r="I176" s="39"/>
      <c r="J176" s="175"/>
      <c r="K176" s="1"/>
      <c r="L176" s="3">
        <v>8</v>
      </c>
      <c r="M176" s="26"/>
    </row>
    <row r="177" spans="2:13" ht="15.6" customHeight="1" x14ac:dyDescent="0.4">
      <c r="B177" s="176"/>
      <c r="C177" s="193"/>
      <c r="D177" s="194"/>
      <c r="E177" s="61"/>
      <c r="F177" s="160"/>
      <c r="G177" s="24"/>
      <c r="H177" s="25"/>
      <c r="I177" s="47"/>
      <c r="J177" s="174"/>
      <c r="L177" s="3">
        <v>9</v>
      </c>
      <c r="M177" s="26"/>
    </row>
    <row r="178" spans="2:13" s="58" customFormat="1" ht="15.6" customHeight="1" x14ac:dyDescent="0.4">
      <c r="B178" s="192"/>
      <c r="C178" s="130"/>
      <c r="D178" s="195"/>
      <c r="E178" s="64"/>
      <c r="F178" s="29"/>
      <c r="G178" s="65"/>
      <c r="H178" s="31"/>
      <c r="I178" s="39"/>
      <c r="J178" s="175"/>
      <c r="K178" s="1"/>
      <c r="L178" s="3">
        <v>10</v>
      </c>
      <c r="M178" s="26"/>
    </row>
    <row r="179" spans="2:13" s="58" customFormat="1" ht="15.6" customHeight="1" x14ac:dyDescent="0.4">
      <c r="B179" s="154"/>
      <c r="C179" s="20"/>
      <c r="D179" s="188"/>
      <c r="E179" s="61"/>
      <c r="F179" s="160"/>
      <c r="G179" s="24"/>
      <c r="H179" s="25"/>
      <c r="I179" s="47"/>
      <c r="J179" s="174"/>
      <c r="K179" s="1"/>
      <c r="L179" s="3">
        <v>11</v>
      </c>
      <c r="M179" s="26"/>
    </row>
    <row r="180" spans="2:13" s="58" customFormat="1" ht="15.6" customHeight="1" x14ac:dyDescent="0.4">
      <c r="B180" s="114"/>
      <c r="C180" s="27"/>
      <c r="D180" s="190"/>
      <c r="E180" s="64"/>
      <c r="F180" s="29"/>
      <c r="G180" s="65"/>
      <c r="H180" s="31"/>
      <c r="I180" s="39"/>
      <c r="J180" s="175"/>
      <c r="K180" s="1"/>
      <c r="L180" s="3">
        <v>12</v>
      </c>
      <c r="M180" s="26"/>
    </row>
    <row r="181" spans="2:13" s="58" customFormat="1" ht="15.6" customHeight="1" x14ac:dyDescent="0.4">
      <c r="B181" s="21"/>
      <c r="C181" s="45"/>
      <c r="D181" s="188"/>
      <c r="E181" s="61"/>
      <c r="F181" s="160"/>
      <c r="G181" s="24"/>
      <c r="H181" s="25"/>
      <c r="I181" s="47"/>
      <c r="J181" s="180"/>
      <c r="K181" s="1"/>
      <c r="L181" s="3">
        <v>13</v>
      </c>
      <c r="M181" s="26"/>
    </row>
    <row r="182" spans="2:13" s="58" customFormat="1" ht="15.6" customHeight="1" x14ac:dyDescent="0.4">
      <c r="B182" s="21"/>
      <c r="C182" s="27"/>
      <c r="D182" s="190"/>
      <c r="E182" s="64"/>
      <c r="F182" s="191"/>
      <c r="G182" s="65"/>
      <c r="H182" s="31"/>
      <c r="I182" s="39"/>
      <c r="J182" s="180"/>
      <c r="K182" s="1"/>
      <c r="L182" s="3">
        <v>14</v>
      </c>
      <c r="M182" s="26"/>
    </row>
    <row r="183" spans="2:13" s="58" customFormat="1" ht="15.6" customHeight="1" x14ac:dyDescent="0.15">
      <c r="B183" s="68"/>
      <c r="C183" s="196"/>
      <c r="D183" s="60"/>
      <c r="E183" s="173"/>
      <c r="F183" s="23"/>
      <c r="G183" s="24"/>
      <c r="H183" s="25"/>
      <c r="I183" s="44"/>
      <c r="J183" s="174"/>
      <c r="K183" s="1"/>
      <c r="L183" s="3">
        <v>15</v>
      </c>
      <c r="M183" s="26"/>
    </row>
    <row r="184" spans="2:13" s="58" customFormat="1" ht="15.6" customHeight="1" x14ac:dyDescent="0.4">
      <c r="B184" s="130"/>
      <c r="C184" s="130"/>
      <c r="D184" s="195"/>
      <c r="E184" s="64"/>
      <c r="F184" s="29"/>
      <c r="G184" s="65"/>
      <c r="H184" s="31"/>
      <c r="I184" s="39"/>
      <c r="J184" s="52"/>
      <c r="K184" s="1"/>
      <c r="L184" s="3">
        <v>16</v>
      </c>
      <c r="M184" s="26"/>
    </row>
    <row r="185" spans="2:13" ht="15.6" customHeight="1" x14ac:dyDescent="0.15">
      <c r="B185" s="154"/>
      <c r="C185" s="196"/>
      <c r="D185" s="60"/>
      <c r="E185" s="173"/>
      <c r="F185" s="23"/>
      <c r="G185" s="178"/>
      <c r="H185" s="33"/>
      <c r="I185" s="44"/>
      <c r="J185" s="55"/>
      <c r="L185" s="3">
        <v>17</v>
      </c>
      <c r="M185" s="26"/>
    </row>
    <row r="186" spans="2:13" ht="15.6" customHeight="1" x14ac:dyDescent="0.4">
      <c r="B186" s="114"/>
      <c r="C186" s="130"/>
      <c r="D186" s="195"/>
      <c r="E186" s="64"/>
      <c r="F186" s="29"/>
      <c r="G186" s="178"/>
      <c r="H186" s="31"/>
      <c r="I186" s="39"/>
      <c r="J186" s="52"/>
      <c r="L186" s="3">
        <v>18</v>
      </c>
      <c r="M186" s="26"/>
    </row>
    <row r="187" spans="2:13" ht="15.6" customHeight="1" x14ac:dyDescent="0.4">
      <c r="B187" s="68"/>
      <c r="C187" s="20"/>
      <c r="D187" s="197"/>
      <c r="E187" s="198"/>
      <c r="F187" s="23"/>
      <c r="G187" s="24"/>
      <c r="H187" s="33"/>
      <c r="I187" s="44"/>
      <c r="J187" s="55"/>
      <c r="L187" s="3">
        <v>19</v>
      </c>
      <c r="M187" s="26"/>
    </row>
    <row r="188" spans="2:13" s="58" customFormat="1" ht="15.6" customHeight="1" x14ac:dyDescent="0.4">
      <c r="B188" s="199"/>
      <c r="C188" s="130"/>
      <c r="D188" s="200"/>
      <c r="E188" s="64"/>
      <c r="F188" s="29"/>
      <c r="G188" s="65"/>
      <c r="H188" s="31"/>
      <c r="I188" s="39"/>
      <c r="J188" s="83"/>
      <c r="K188" s="1"/>
      <c r="L188" s="3">
        <v>20</v>
      </c>
      <c r="M188" s="26"/>
    </row>
    <row r="189" spans="2:13" s="58" customFormat="1" ht="15.6" customHeight="1" x14ac:dyDescent="0.4">
      <c r="B189" s="68"/>
      <c r="C189" s="20"/>
      <c r="D189" s="194"/>
      <c r="E189" s="201"/>
      <c r="F189" s="23"/>
      <c r="G189" s="24"/>
      <c r="H189" s="25"/>
      <c r="I189" s="53"/>
      <c r="J189" s="174"/>
      <c r="K189" s="1"/>
      <c r="L189" s="3">
        <v>21</v>
      </c>
      <c r="M189" s="26"/>
    </row>
    <row r="190" spans="2:13" s="58" customFormat="1" ht="15.6" customHeight="1" x14ac:dyDescent="0.4">
      <c r="B190" s="130"/>
      <c r="C190" s="69"/>
      <c r="D190" s="195"/>
      <c r="E190" s="202"/>
      <c r="F190" s="29"/>
      <c r="G190" s="65"/>
      <c r="H190" s="31"/>
      <c r="I190" s="51"/>
      <c r="J190" s="175"/>
      <c r="K190" s="1"/>
      <c r="L190" s="3">
        <v>22</v>
      </c>
      <c r="M190" s="26"/>
    </row>
    <row r="191" spans="2:13" s="58" customFormat="1" ht="15.6" customHeight="1" x14ac:dyDescent="0.4">
      <c r="B191" s="154"/>
      <c r="C191" s="20"/>
      <c r="D191" s="194"/>
      <c r="E191" s="61"/>
      <c r="F191" s="23"/>
      <c r="G191" s="24"/>
      <c r="H191" s="25"/>
      <c r="I191" s="54"/>
      <c r="J191" s="180"/>
      <c r="K191" s="1"/>
      <c r="L191" s="3">
        <v>23</v>
      </c>
      <c r="M191" s="26"/>
    </row>
    <row r="192" spans="2:13" s="58" customFormat="1" ht="15.6" customHeight="1" x14ac:dyDescent="0.4">
      <c r="B192" s="114"/>
      <c r="C192" s="27"/>
      <c r="D192" s="63"/>
      <c r="E192" s="64"/>
      <c r="F192" s="29"/>
      <c r="G192" s="65"/>
      <c r="H192" s="31"/>
      <c r="I192" s="54"/>
      <c r="J192" s="180"/>
      <c r="K192" s="1"/>
      <c r="L192" s="3">
        <v>24</v>
      </c>
      <c r="M192" s="26"/>
    </row>
    <row r="193" spans="2:13" s="58" customFormat="1" ht="15.6" customHeight="1" x14ac:dyDescent="0.4">
      <c r="B193" s="68"/>
      <c r="C193" s="20"/>
      <c r="D193" s="203"/>
      <c r="E193" s="198"/>
      <c r="F193" s="23"/>
      <c r="G193" s="24"/>
      <c r="H193" s="25"/>
      <c r="I193" s="53"/>
      <c r="J193" s="174"/>
      <c r="K193" s="1"/>
      <c r="L193" s="3">
        <v>25</v>
      </c>
      <c r="M193" s="26"/>
    </row>
    <row r="194" spans="2:13" s="58" customFormat="1" ht="15.6" customHeight="1" x14ac:dyDescent="0.4">
      <c r="B194" s="130"/>
      <c r="C194" s="69"/>
      <c r="D194" s="195"/>
      <c r="E194" s="64"/>
      <c r="F194" s="29"/>
      <c r="G194" s="65"/>
      <c r="H194" s="31"/>
      <c r="I194" s="39"/>
      <c r="J194" s="52"/>
      <c r="K194" s="1"/>
      <c r="L194" s="3">
        <v>26</v>
      </c>
      <c r="M194" s="26"/>
    </row>
    <row r="195" spans="2:13" ht="15.6" customHeight="1" x14ac:dyDescent="0.4">
      <c r="B195" s="154"/>
      <c r="C195" s="20"/>
      <c r="D195" s="197"/>
      <c r="E195" s="201"/>
      <c r="F195" s="23"/>
      <c r="G195" s="36"/>
      <c r="H195" s="33"/>
      <c r="I195" s="44"/>
      <c r="J195" s="55"/>
      <c r="L195" s="3">
        <v>27</v>
      </c>
      <c r="M195" s="26"/>
    </row>
    <row r="196" spans="2:13" ht="15.6" customHeight="1" x14ac:dyDescent="0.4">
      <c r="B196" s="114"/>
      <c r="C196" s="130"/>
      <c r="D196" s="200"/>
      <c r="E196" s="202"/>
      <c r="F196" s="29"/>
      <c r="G196" s="36"/>
      <c r="H196" s="33"/>
      <c r="I196" s="44"/>
      <c r="J196" s="55"/>
      <c r="L196" s="3">
        <v>28</v>
      </c>
      <c r="M196" s="26"/>
    </row>
    <row r="197" spans="2:13" ht="15.75" customHeight="1" x14ac:dyDescent="0.4">
      <c r="B197" s="20"/>
      <c r="C197" s="45"/>
      <c r="D197" s="35"/>
      <c r="E197" s="173"/>
      <c r="F197" s="23"/>
      <c r="G197" s="25"/>
      <c r="H197" s="25"/>
      <c r="I197" s="42"/>
      <c r="J197" s="50"/>
      <c r="L197" s="3">
        <v>29</v>
      </c>
    </row>
    <row r="198" spans="2:13" ht="15.75" customHeight="1" x14ac:dyDescent="0.4">
      <c r="B198" s="46" t="s">
        <v>62</v>
      </c>
      <c r="C198" s="27"/>
      <c r="D198" s="121"/>
      <c r="E198" s="64"/>
      <c r="F198" s="131"/>
      <c r="G198" s="30"/>
      <c r="H198" s="31"/>
      <c r="I198" s="39"/>
      <c r="J198" s="83"/>
      <c r="L198" s="57">
        <v>30</v>
      </c>
    </row>
    <row r="199" spans="2:13" s="3" customFormat="1" ht="24" customHeight="1" x14ac:dyDescent="0.4">
      <c r="B199" s="1" t="s">
        <v>128</v>
      </c>
      <c r="C199" s="1"/>
      <c r="D199" s="1"/>
      <c r="E199" s="2"/>
      <c r="H199" s="4"/>
      <c r="I199" s="4"/>
      <c r="J199" s="1"/>
      <c r="L199" s="57"/>
      <c r="M199" s="57"/>
    </row>
    <row r="200" spans="2:13" ht="24.75" customHeight="1" x14ac:dyDescent="0.4">
      <c r="B200" s="228" t="s">
        <v>756</v>
      </c>
      <c r="C200" s="8"/>
      <c r="D200" s="8"/>
      <c r="E200" s="9"/>
      <c r="F200" s="10"/>
      <c r="G200" s="10"/>
      <c r="H200" s="151"/>
      <c r="I200" s="12"/>
      <c r="J200" s="13"/>
      <c r="L200" s="3"/>
      <c r="M200" s="26"/>
    </row>
    <row r="201" spans="2:13" s="3" customFormat="1" ht="24" customHeight="1" x14ac:dyDescent="0.4">
      <c r="B201" s="14" t="s">
        <v>50</v>
      </c>
      <c r="C201" s="389" t="s">
        <v>51</v>
      </c>
      <c r="D201" s="390"/>
      <c r="E201" s="16" t="s">
        <v>3</v>
      </c>
      <c r="F201" s="17" t="s">
        <v>4</v>
      </c>
      <c r="G201" s="17" t="s">
        <v>5</v>
      </c>
      <c r="H201" s="18" t="s">
        <v>6</v>
      </c>
      <c r="I201" s="389" t="s">
        <v>7</v>
      </c>
      <c r="J201" s="390"/>
      <c r="L201" s="57"/>
      <c r="M201" s="57"/>
    </row>
    <row r="202" spans="2:13" ht="15.6" customHeight="1" x14ac:dyDescent="0.4">
      <c r="B202" s="176" t="s">
        <v>195</v>
      </c>
      <c r="C202" s="176"/>
      <c r="D202" s="188"/>
      <c r="E202" s="61"/>
      <c r="F202" s="160"/>
      <c r="G202" s="24"/>
      <c r="H202" s="25"/>
      <c r="I202" s="47"/>
      <c r="J202" s="50"/>
      <c r="L202" s="3">
        <v>1</v>
      </c>
      <c r="M202" s="26"/>
    </row>
    <row r="203" spans="2:13" ht="15.6" customHeight="1" x14ac:dyDescent="0.4">
      <c r="B203" s="27"/>
      <c r="C203" s="189"/>
      <c r="D203" s="190"/>
      <c r="E203" s="64"/>
      <c r="F203" s="29"/>
      <c r="G203" s="65"/>
      <c r="H203" s="31"/>
      <c r="I203" s="39"/>
      <c r="J203" s="52"/>
      <c r="L203" s="3">
        <v>2</v>
      </c>
      <c r="M203" s="26"/>
    </row>
    <row r="204" spans="2:13" ht="15.6" customHeight="1" x14ac:dyDescent="0.4">
      <c r="B204" s="176"/>
      <c r="C204" s="20" t="s">
        <v>199</v>
      </c>
      <c r="D204" s="35" t="s">
        <v>200</v>
      </c>
      <c r="E204" s="173"/>
      <c r="F204" s="23"/>
      <c r="G204" s="24"/>
      <c r="H204" s="25"/>
      <c r="I204" s="47"/>
      <c r="J204" s="174"/>
      <c r="L204" s="3">
        <v>3</v>
      </c>
      <c r="M204" s="26"/>
    </row>
    <row r="205" spans="2:13" s="58" customFormat="1" ht="15.6" customHeight="1" x14ac:dyDescent="0.4">
      <c r="B205" s="192"/>
      <c r="C205" s="27"/>
      <c r="D205" s="63" t="s">
        <v>201</v>
      </c>
      <c r="E205" s="64">
        <v>266</v>
      </c>
      <c r="F205" s="131" t="s">
        <v>183</v>
      </c>
      <c r="G205" s="95"/>
      <c r="H205" s="31"/>
      <c r="I205" s="39"/>
      <c r="J205" s="175"/>
      <c r="K205" s="1"/>
      <c r="L205" s="3">
        <v>4</v>
      </c>
      <c r="M205" s="26"/>
    </row>
    <row r="206" spans="2:13" ht="15.6" customHeight="1" x14ac:dyDescent="0.4">
      <c r="B206" s="154"/>
      <c r="C206" s="20" t="s">
        <v>199</v>
      </c>
      <c r="D206" s="79"/>
      <c r="E206" s="173"/>
      <c r="F206" s="23"/>
      <c r="G206" s="24"/>
      <c r="H206" s="25"/>
      <c r="I206" s="47"/>
      <c r="J206" s="174"/>
      <c r="L206" s="3">
        <v>5</v>
      </c>
      <c r="M206" s="26"/>
    </row>
    <row r="207" spans="2:13" s="58" customFormat="1" ht="15.6" customHeight="1" x14ac:dyDescent="0.4">
      <c r="B207" s="114"/>
      <c r="C207" s="27"/>
      <c r="D207" s="63" t="s">
        <v>202</v>
      </c>
      <c r="E207" s="64">
        <v>11.5</v>
      </c>
      <c r="F207" s="131" t="s">
        <v>183</v>
      </c>
      <c r="G207" s="95"/>
      <c r="H207" s="31"/>
      <c r="I207" s="39"/>
      <c r="J207" s="175"/>
      <c r="K207" s="1"/>
      <c r="L207" s="3">
        <v>6</v>
      </c>
      <c r="M207" s="26"/>
    </row>
    <row r="208" spans="2:13" ht="15.6" customHeight="1" x14ac:dyDescent="0.4">
      <c r="B208" s="204"/>
      <c r="C208" s="79" t="s">
        <v>187</v>
      </c>
      <c r="D208" s="79"/>
      <c r="E208" s="173"/>
      <c r="F208" s="23"/>
      <c r="G208" s="24"/>
      <c r="H208" s="25"/>
      <c r="I208" s="47"/>
      <c r="J208" s="174"/>
      <c r="L208" s="3">
        <v>7</v>
      </c>
      <c r="M208" s="26"/>
    </row>
    <row r="209" spans="2:13" s="58" customFormat="1" ht="15.6" customHeight="1" x14ac:dyDescent="0.4">
      <c r="B209" s="204"/>
      <c r="C209" s="38"/>
      <c r="D209" s="63"/>
      <c r="E209" s="64">
        <f>E205</f>
        <v>266</v>
      </c>
      <c r="F209" s="131" t="s">
        <v>183</v>
      </c>
      <c r="G209" s="95"/>
      <c r="H209" s="31"/>
      <c r="I209" s="39"/>
      <c r="J209" s="175"/>
      <c r="K209" s="1"/>
      <c r="L209" s="3">
        <v>8</v>
      </c>
      <c r="M209" s="26"/>
    </row>
    <row r="210" spans="2:13" s="58" customFormat="1" ht="15.6" customHeight="1" x14ac:dyDescent="0.4">
      <c r="B210" s="176"/>
      <c r="C210" s="20" t="s">
        <v>188</v>
      </c>
      <c r="D210" s="176" t="s">
        <v>189</v>
      </c>
      <c r="E210" s="173"/>
      <c r="F210" s="36"/>
      <c r="G210" s="24"/>
      <c r="H210" s="25"/>
      <c r="I210" s="47"/>
      <c r="J210" s="174"/>
      <c r="K210" s="1"/>
      <c r="L210" s="3">
        <v>9</v>
      </c>
      <c r="M210" s="26"/>
    </row>
    <row r="211" spans="2:13" s="58" customFormat="1" ht="15.6" customHeight="1" x14ac:dyDescent="0.4">
      <c r="B211" s="192"/>
      <c r="C211" s="27"/>
      <c r="D211" s="27"/>
      <c r="E211" s="64">
        <f>E205+E207</f>
        <v>277.5</v>
      </c>
      <c r="F211" s="131" t="s">
        <v>183</v>
      </c>
      <c r="G211" s="95"/>
      <c r="H211" s="31"/>
      <c r="I211" s="39"/>
      <c r="J211" s="175"/>
      <c r="K211" s="1"/>
      <c r="L211" s="3">
        <v>10</v>
      </c>
      <c r="M211" s="26"/>
    </row>
    <row r="212" spans="2:13" s="58" customFormat="1" ht="15.6" customHeight="1" x14ac:dyDescent="0.4">
      <c r="B212" s="154"/>
      <c r="C212" s="70"/>
      <c r="D212" s="70"/>
      <c r="E212" s="173"/>
      <c r="F212" s="23"/>
      <c r="G212" s="67"/>
      <c r="H212" s="33"/>
      <c r="I212" s="47"/>
      <c r="J212" s="180"/>
      <c r="K212" s="1"/>
      <c r="L212" s="3">
        <v>11</v>
      </c>
      <c r="M212" s="26"/>
    </row>
    <row r="213" spans="2:13" s="58" customFormat="1" ht="15.6" customHeight="1" x14ac:dyDescent="0.4">
      <c r="B213" s="114"/>
      <c r="C213" s="46" t="s">
        <v>66</v>
      </c>
      <c r="D213" s="63"/>
      <c r="E213" s="64"/>
      <c r="F213" s="131"/>
      <c r="G213" s="65"/>
      <c r="H213" s="31"/>
      <c r="I213" s="39"/>
      <c r="J213" s="180"/>
      <c r="K213" s="1"/>
      <c r="L213" s="3">
        <v>12</v>
      </c>
      <c r="M213" s="26"/>
    </row>
    <row r="214" spans="2:13" s="58" customFormat="1" ht="15.6" customHeight="1" x14ac:dyDescent="0.4">
      <c r="B214" s="21"/>
      <c r="C214" s="70"/>
      <c r="D214" s="70"/>
      <c r="E214" s="198"/>
      <c r="F214" s="36"/>
      <c r="G214" s="24"/>
      <c r="H214" s="25"/>
      <c r="I214" s="44"/>
      <c r="J214" s="174"/>
      <c r="K214" s="1"/>
      <c r="L214" s="3">
        <v>13</v>
      </c>
      <c r="M214" s="26"/>
    </row>
    <row r="215" spans="2:13" s="58" customFormat="1" ht="15.6" customHeight="1" x14ac:dyDescent="0.4">
      <c r="B215" s="21"/>
      <c r="C215" s="46"/>
      <c r="D215" s="63"/>
      <c r="E215" s="64"/>
      <c r="F215" s="131"/>
      <c r="G215" s="65"/>
      <c r="H215" s="31"/>
      <c r="I215" s="39"/>
      <c r="J215" s="52"/>
      <c r="K215" s="1"/>
      <c r="L215" s="3">
        <v>14</v>
      </c>
      <c r="M215" s="26"/>
    </row>
    <row r="216" spans="2:13" ht="15.6" customHeight="1" x14ac:dyDescent="0.4">
      <c r="B216" s="68"/>
      <c r="C216" s="70"/>
      <c r="D216" s="70"/>
      <c r="E216" s="198"/>
      <c r="F216" s="36"/>
      <c r="G216" s="24"/>
      <c r="H216" s="25"/>
      <c r="I216" s="44"/>
      <c r="J216" s="55"/>
      <c r="L216" s="3">
        <v>15</v>
      </c>
      <c r="M216" s="26"/>
    </row>
    <row r="217" spans="2:13" ht="15.6" customHeight="1" x14ac:dyDescent="0.4">
      <c r="B217" s="130"/>
      <c r="C217" s="46"/>
      <c r="D217" s="63"/>
      <c r="E217" s="64"/>
      <c r="F217" s="131"/>
      <c r="G217" s="65"/>
      <c r="H217" s="31"/>
      <c r="I217" s="39"/>
      <c r="J217" s="52"/>
      <c r="L217" s="3">
        <v>16</v>
      </c>
      <c r="M217" s="26"/>
    </row>
    <row r="218" spans="2:13" ht="15.6" customHeight="1" x14ac:dyDescent="0.4">
      <c r="B218" s="205"/>
      <c r="C218" s="70"/>
      <c r="D218" s="70"/>
      <c r="E218" s="198"/>
      <c r="F218" s="36"/>
      <c r="G218" s="178"/>
      <c r="H218" s="33"/>
      <c r="I218" s="44"/>
      <c r="J218" s="55"/>
      <c r="L218" s="3">
        <v>17</v>
      </c>
      <c r="M218" s="26"/>
    </row>
    <row r="219" spans="2:13" ht="15.6" customHeight="1" x14ac:dyDescent="0.4">
      <c r="B219" s="69"/>
      <c r="C219" s="46"/>
      <c r="D219" s="63"/>
      <c r="E219" s="64"/>
      <c r="F219" s="131"/>
      <c r="G219" s="65"/>
      <c r="H219" s="31"/>
      <c r="I219" s="39"/>
      <c r="J219" s="52"/>
      <c r="L219" s="3">
        <v>18</v>
      </c>
      <c r="M219" s="26"/>
    </row>
    <row r="220" spans="2:13" s="58" customFormat="1" ht="15.6" customHeight="1" x14ac:dyDescent="0.4">
      <c r="B220" s="204"/>
      <c r="C220" s="70"/>
      <c r="D220" s="206"/>
      <c r="E220" s="198"/>
      <c r="F220" s="36"/>
      <c r="G220" s="67"/>
      <c r="H220" s="33"/>
      <c r="I220" s="44"/>
      <c r="J220" s="55"/>
      <c r="K220" s="1"/>
      <c r="L220" s="3">
        <v>19</v>
      </c>
      <c r="M220" s="26"/>
    </row>
    <row r="221" spans="2:13" s="58" customFormat="1" ht="15.6" customHeight="1" x14ac:dyDescent="0.4">
      <c r="B221" s="199"/>
      <c r="C221" s="27"/>
      <c r="D221" s="27"/>
      <c r="E221" s="64"/>
      <c r="F221" s="131"/>
      <c r="G221" s="65"/>
      <c r="H221" s="31"/>
      <c r="I221" s="39"/>
      <c r="J221" s="83"/>
      <c r="K221" s="1"/>
      <c r="L221" s="3">
        <v>20</v>
      </c>
      <c r="M221" s="26"/>
    </row>
    <row r="222" spans="2:13" s="58" customFormat="1" ht="15.6" customHeight="1" x14ac:dyDescent="0.4">
      <c r="B222" s="68"/>
      <c r="C222" s="20"/>
      <c r="D222" s="176"/>
      <c r="E222" s="61"/>
      <c r="F222" s="36"/>
      <c r="G222" s="24"/>
      <c r="H222" s="25"/>
      <c r="I222" s="54"/>
      <c r="J222" s="180"/>
      <c r="K222" s="1"/>
      <c r="L222" s="3">
        <v>21</v>
      </c>
      <c r="M222" s="26"/>
    </row>
    <row r="223" spans="2:13" s="58" customFormat="1" ht="15.6" customHeight="1" x14ac:dyDescent="0.4">
      <c r="B223" s="130"/>
      <c r="C223" s="27"/>
      <c r="D223" s="190"/>
      <c r="E223" s="64"/>
      <c r="F223" s="131"/>
      <c r="G223" s="65"/>
      <c r="H223" s="31"/>
      <c r="I223" s="54"/>
      <c r="J223" s="180"/>
      <c r="K223" s="1"/>
      <c r="L223" s="3">
        <v>22</v>
      </c>
      <c r="M223" s="26"/>
    </row>
    <row r="224" spans="2:13" s="58" customFormat="1" ht="15.6" customHeight="1" x14ac:dyDescent="0.4">
      <c r="B224" s="68"/>
      <c r="C224" s="20"/>
      <c r="D224" s="176"/>
      <c r="E224" s="173"/>
      <c r="F224" s="36"/>
      <c r="G224" s="24"/>
      <c r="H224" s="25"/>
      <c r="I224" s="53"/>
      <c r="J224" s="174"/>
      <c r="K224" s="1"/>
      <c r="L224" s="3">
        <v>23</v>
      </c>
      <c r="M224" s="26"/>
    </row>
    <row r="225" spans="2:13" s="58" customFormat="1" ht="15" customHeight="1" x14ac:dyDescent="0.4">
      <c r="B225" s="199"/>
      <c r="C225" s="27"/>
      <c r="D225" s="27"/>
      <c r="E225" s="64"/>
      <c r="F225" s="131"/>
      <c r="G225" s="65"/>
      <c r="H225" s="31"/>
      <c r="I225" s="39"/>
      <c r="J225" s="52"/>
      <c r="K225" s="1"/>
      <c r="L225" s="3">
        <v>24</v>
      </c>
      <c r="M225" s="26"/>
    </row>
    <row r="226" spans="2:13" s="58" customFormat="1" ht="15" customHeight="1" x14ac:dyDescent="0.4">
      <c r="B226" s="68"/>
      <c r="C226" s="20"/>
      <c r="D226" s="20"/>
      <c r="E226" s="61"/>
      <c r="F226" s="160"/>
      <c r="G226" s="24"/>
      <c r="H226" s="25"/>
      <c r="I226" s="124"/>
      <c r="J226" s="50"/>
      <c r="K226" s="1"/>
      <c r="L226" s="3">
        <v>25</v>
      </c>
      <c r="M226" s="26"/>
    </row>
    <row r="227" spans="2:13" s="58" customFormat="1" ht="15" customHeight="1" x14ac:dyDescent="0.4">
      <c r="B227" s="130"/>
      <c r="C227" s="27"/>
      <c r="D227" s="190"/>
      <c r="E227" s="64"/>
      <c r="F227" s="191"/>
      <c r="G227" s="65"/>
      <c r="H227" s="31"/>
      <c r="I227" s="123"/>
      <c r="J227" s="52"/>
      <c r="K227" s="1"/>
      <c r="L227" s="3">
        <v>26</v>
      </c>
      <c r="M227" s="26"/>
    </row>
    <row r="228" spans="2:13" ht="15.6" customHeight="1" x14ac:dyDescent="0.4">
      <c r="B228" s="205"/>
      <c r="C228" s="21"/>
      <c r="D228" s="207"/>
      <c r="E228" s="71"/>
      <c r="F228" s="208"/>
      <c r="G228" s="178"/>
      <c r="H228" s="33"/>
      <c r="I228" s="44"/>
      <c r="J228" s="55"/>
      <c r="L228" s="3">
        <v>27</v>
      </c>
      <c r="M228" s="26"/>
    </row>
    <row r="229" spans="2:13" ht="15.6" customHeight="1" x14ac:dyDescent="0.4">
      <c r="B229" s="205"/>
      <c r="C229" s="21"/>
      <c r="D229" s="207"/>
      <c r="E229" s="71"/>
      <c r="F229" s="208"/>
      <c r="G229" s="178"/>
      <c r="H229" s="33"/>
      <c r="I229" s="44"/>
      <c r="J229" s="55"/>
      <c r="L229" s="3">
        <v>28</v>
      </c>
      <c r="M229" s="26"/>
    </row>
    <row r="230" spans="2:13" ht="15.75" customHeight="1" x14ac:dyDescent="0.4">
      <c r="B230" s="45"/>
      <c r="C230" s="45"/>
      <c r="D230" s="35"/>
      <c r="E230" s="173"/>
      <c r="F230" s="23"/>
      <c r="G230" s="25"/>
      <c r="H230" s="25"/>
      <c r="I230" s="42"/>
      <c r="J230" s="50"/>
      <c r="L230" s="3">
        <v>29</v>
      </c>
    </row>
    <row r="231" spans="2:13" ht="15.75" customHeight="1" x14ac:dyDescent="0.4">
      <c r="B231" s="27"/>
      <c r="C231" s="27"/>
      <c r="D231" s="121"/>
      <c r="E231" s="64"/>
      <c r="F231" s="131"/>
      <c r="G231" s="30"/>
      <c r="H231" s="31"/>
      <c r="I231" s="39"/>
      <c r="J231" s="83"/>
      <c r="L231" s="3">
        <v>30</v>
      </c>
    </row>
    <row r="232" spans="2:13" s="3" customFormat="1" ht="24" customHeight="1" x14ac:dyDescent="0.4">
      <c r="B232" s="1" t="s">
        <v>128</v>
      </c>
      <c r="C232" s="1"/>
      <c r="D232" s="1"/>
      <c r="E232" s="2"/>
      <c r="H232" s="4"/>
      <c r="I232" s="4"/>
      <c r="J232" s="1"/>
      <c r="L232" s="57"/>
      <c r="M232" s="57"/>
    </row>
    <row r="233" spans="2:13" ht="24.75" customHeight="1" x14ac:dyDescent="0.4">
      <c r="B233" s="228" t="s">
        <v>756</v>
      </c>
      <c r="C233" s="8"/>
      <c r="D233" s="8"/>
      <c r="E233" s="9"/>
      <c r="F233" s="10"/>
      <c r="G233" s="10"/>
      <c r="H233" s="151"/>
      <c r="I233" s="12"/>
      <c r="J233" s="13"/>
      <c r="L233" s="3"/>
      <c r="M233" s="26"/>
    </row>
    <row r="234" spans="2:13" s="3" customFormat="1" ht="24" customHeight="1" x14ac:dyDescent="0.4">
      <c r="B234" s="14" t="s">
        <v>50</v>
      </c>
      <c r="C234" s="389" t="s">
        <v>51</v>
      </c>
      <c r="D234" s="390"/>
      <c r="E234" s="16" t="s">
        <v>3</v>
      </c>
      <c r="F234" s="17" t="s">
        <v>4</v>
      </c>
      <c r="G234" s="17" t="s">
        <v>5</v>
      </c>
      <c r="H234" s="18" t="s">
        <v>6</v>
      </c>
      <c r="I234" s="389" t="s">
        <v>7</v>
      </c>
      <c r="J234" s="390"/>
      <c r="L234" s="57"/>
      <c r="M234" s="57"/>
    </row>
    <row r="235" spans="2:13" ht="15.6" customHeight="1" x14ac:dyDescent="0.15">
      <c r="B235" s="68" t="s">
        <v>197</v>
      </c>
      <c r="C235" s="188"/>
      <c r="D235" s="209"/>
      <c r="E235" s="173"/>
      <c r="F235" s="23"/>
      <c r="G235" s="24"/>
      <c r="H235" s="25"/>
      <c r="I235" s="47"/>
      <c r="J235" s="50"/>
      <c r="L235" s="3">
        <v>1</v>
      </c>
      <c r="M235" s="26"/>
    </row>
    <row r="236" spans="2:13" ht="15.6" customHeight="1" x14ac:dyDescent="0.4">
      <c r="B236" s="130" t="s">
        <v>196</v>
      </c>
      <c r="C236" s="27"/>
      <c r="D236" s="190"/>
      <c r="E236" s="64"/>
      <c r="F236" s="29"/>
      <c r="G236" s="65"/>
      <c r="H236" s="31"/>
      <c r="I236" s="39"/>
      <c r="J236" s="52"/>
      <c r="L236" s="3">
        <v>2</v>
      </c>
      <c r="M236" s="26"/>
    </row>
    <row r="237" spans="2:13" ht="15.6" customHeight="1" x14ac:dyDescent="0.4">
      <c r="B237" s="176"/>
      <c r="C237" s="176" t="s">
        <v>203</v>
      </c>
      <c r="D237" s="188" t="s">
        <v>204</v>
      </c>
      <c r="E237" s="61"/>
      <c r="F237" s="23"/>
      <c r="G237" s="24"/>
      <c r="H237" s="25"/>
      <c r="I237" s="47"/>
      <c r="J237" s="174"/>
      <c r="L237" s="3">
        <v>3</v>
      </c>
      <c r="M237" s="26"/>
    </row>
    <row r="238" spans="2:13" s="58" customFormat="1" ht="15.6" customHeight="1" x14ac:dyDescent="0.4">
      <c r="B238" s="192"/>
      <c r="C238" s="210"/>
      <c r="D238" s="189"/>
      <c r="E238" s="64">
        <v>202</v>
      </c>
      <c r="F238" s="29" t="s">
        <v>140</v>
      </c>
      <c r="G238" s="95"/>
      <c r="H238" s="31"/>
      <c r="I238" s="39"/>
      <c r="J238" s="175"/>
      <c r="K238" s="1"/>
      <c r="L238" s="3">
        <v>4</v>
      </c>
      <c r="M238" s="26"/>
    </row>
    <row r="239" spans="2:13" s="58" customFormat="1" ht="15.6" customHeight="1" x14ac:dyDescent="0.4">
      <c r="B239" s="154"/>
      <c r="C239" s="176" t="s">
        <v>205</v>
      </c>
      <c r="D239" s="176" t="s">
        <v>206</v>
      </c>
      <c r="E239" s="173"/>
      <c r="F239" s="23"/>
      <c r="G239" s="24"/>
      <c r="H239" s="25"/>
      <c r="I239" s="47"/>
      <c r="J239" s="174"/>
      <c r="K239" s="1"/>
      <c r="L239" s="3">
        <v>5</v>
      </c>
      <c r="M239" s="26"/>
    </row>
    <row r="240" spans="2:13" s="58" customFormat="1" ht="15.6" customHeight="1" x14ac:dyDescent="0.4">
      <c r="B240" s="114"/>
      <c r="C240" s="210"/>
      <c r="D240" s="189"/>
      <c r="E240" s="64">
        <v>321</v>
      </c>
      <c r="F240" s="29" t="s">
        <v>140</v>
      </c>
      <c r="G240" s="95"/>
      <c r="H240" s="31"/>
      <c r="I240" s="39"/>
      <c r="J240" s="175"/>
      <c r="K240" s="1"/>
      <c r="L240" s="3">
        <v>6</v>
      </c>
      <c r="M240" s="26"/>
    </row>
    <row r="241" spans="2:13" ht="15.6" customHeight="1" x14ac:dyDescent="0.4">
      <c r="B241" s="204"/>
      <c r="C241" s="176" t="s">
        <v>207</v>
      </c>
      <c r="D241" s="176" t="s">
        <v>208</v>
      </c>
      <c r="E241" s="173"/>
      <c r="F241" s="23"/>
      <c r="G241" s="24"/>
      <c r="H241" s="25"/>
      <c r="I241" s="47"/>
      <c r="J241" s="180"/>
      <c r="L241" s="3">
        <v>7</v>
      </c>
      <c r="M241" s="26"/>
    </row>
    <row r="242" spans="2:13" s="58" customFormat="1" ht="15.6" customHeight="1" x14ac:dyDescent="0.4">
      <c r="B242" s="204"/>
      <c r="C242" s="210"/>
      <c r="D242" s="189"/>
      <c r="E242" s="64">
        <v>85.2</v>
      </c>
      <c r="F242" s="29" t="s">
        <v>78</v>
      </c>
      <c r="G242" s="95"/>
      <c r="H242" s="31"/>
      <c r="I242" s="44"/>
      <c r="J242" s="180"/>
      <c r="K242" s="1"/>
      <c r="L242" s="3">
        <v>8</v>
      </c>
      <c r="M242" s="26"/>
    </row>
    <row r="243" spans="2:13" ht="15.6" customHeight="1" x14ac:dyDescent="0.4">
      <c r="B243" s="176"/>
      <c r="C243" s="176" t="s">
        <v>209</v>
      </c>
      <c r="D243" s="176" t="s">
        <v>210</v>
      </c>
      <c r="E243" s="173"/>
      <c r="F243" s="23"/>
      <c r="G243" s="24"/>
      <c r="H243" s="25"/>
      <c r="I243" s="47"/>
      <c r="J243" s="50"/>
      <c r="L243" s="3">
        <v>9</v>
      </c>
      <c r="M243" s="26"/>
    </row>
    <row r="244" spans="2:13" s="58" customFormat="1" ht="15.6" customHeight="1" x14ac:dyDescent="0.4">
      <c r="B244" s="192"/>
      <c r="C244" s="27"/>
      <c r="D244" s="27"/>
      <c r="E244" s="64">
        <v>80.8</v>
      </c>
      <c r="F244" s="29" t="s">
        <v>78</v>
      </c>
      <c r="G244" s="95"/>
      <c r="H244" s="31"/>
      <c r="I244" s="39"/>
      <c r="J244" s="52"/>
      <c r="K244" s="1"/>
      <c r="L244" s="3">
        <v>10</v>
      </c>
      <c r="M244" s="26"/>
    </row>
    <row r="245" spans="2:13" s="58" customFormat="1" ht="15.6" customHeight="1" x14ac:dyDescent="0.4">
      <c r="B245" s="154"/>
      <c r="C245" s="154" t="s">
        <v>211</v>
      </c>
      <c r="D245" s="20"/>
      <c r="E245" s="173"/>
      <c r="F245" s="23"/>
      <c r="G245" s="24"/>
      <c r="H245" s="25"/>
      <c r="I245" s="47"/>
      <c r="J245" s="174"/>
      <c r="K245" s="1"/>
      <c r="L245" s="3">
        <v>11</v>
      </c>
      <c r="M245" s="26"/>
    </row>
    <row r="246" spans="2:13" s="58" customFormat="1" ht="15.6" customHeight="1" x14ac:dyDescent="0.4">
      <c r="B246" s="114"/>
      <c r="C246" s="46"/>
      <c r="D246" s="190"/>
      <c r="E246" s="64">
        <v>12.1</v>
      </c>
      <c r="F246" s="29" t="s">
        <v>140</v>
      </c>
      <c r="G246" s="95"/>
      <c r="H246" s="31"/>
      <c r="I246" s="39"/>
      <c r="J246" s="175"/>
      <c r="K246" s="1"/>
      <c r="L246" s="3">
        <v>12</v>
      </c>
      <c r="M246" s="26"/>
    </row>
    <row r="247" spans="2:13" s="58" customFormat="1" ht="15.6" customHeight="1" x14ac:dyDescent="0.4">
      <c r="B247" s="35"/>
      <c r="C247" s="188" t="s">
        <v>212</v>
      </c>
      <c r="D247" s="188" t="s">
        <v>213</v>
      </c>
      <c r="E247" s="173"/>
      <c r="F247" s="23"/>
      <c r="G247" s="24"/>
      <c r="H247" s="25"/>
      <c r="I247" s="47"/>
      <c r="J247" s="180"/>
      <c r="K247" s="1"/>
      <c r="L247" s="3">
        <v>13</v>
      </c>
      <c r="M247" s="26"/>
    </row>
    <row r="248" spans="2:13" s="58" customFormat="1" ht="15.6" customHeight="1" x14ac:dyDescent="0.4">
      <c r="B248" s="38"/>
      <c r="C248" s="190"/>
      <c r="D248" s="190"/>
      <c r="E248" s="64">
        <v>464</v>
      </c>
      <c r="F248" s="29" t="s">
        <v>140</v>
      </c>
      <c r="G248" s="95"/>
      <c r="H248" s="31"/>
      <c r="I248" s="39"/>
      <c r="J248" s="180"/>
      <c r="K248" s="1"/>
      <c r="L248" s="3">
        <v>14</v>
      </c>
      <c r="M248" s="26"/>
    </row>
    <row r="249" spans="2:13" s="58" customFormat="1" ht="15.6" customHeight="1" x14ac:dyDescent="0.4">
      <c r="B249" s="192"/>
      <c r="C249" s="176" t="s">
        <v>214</v>
      </c>
      <c r="D249" s="176"/>
      <c r="E249" s="61"/>
      <c r="F249" s="23"/>
      <c r="G249" s="24"/>
      <c r="H249" s="25"/>
      <c r="I249" s="44"/>
      <c r="J249" s="174"/>
      <c r="K249" s="1"/>
      <c r="L249" s="3">
        <v>15</v>
      </c>
      <c r="M249" s="26"/>
    </row>
    <row r="250" spans="2:13" s="58" customFormat="1" ht="15.6" customHeight="1" x14ac:dyDescent="0.4">
      <c r="B250" s="130"/>
      <c r="C250" s="189"/>
      <c r="D250" s="189"/>
      <c r="E250" s="64">
        <v>816</v>
      </c>
      <c r="F250" s="29" t="s">
        <v>140</v>
      </c>
      <c r="G250" s="95"/>
      <c r="H250" s="31"/>
      <c r="I250" s="39"/>
      <c r="J250" s="52"/>
      <c r="K250" s="1"/>
      <c r="L250" s="3">
        <v>16</v>
      </c>
      <c r="M250" s="26"/>
    </row>
    <row r="251" spans="2:13" s="58" customFormat="1" ht="15.6" customHeight="1" x14ac:dyDescent="0.4">
      <c r="B251" s="86"/>
      <c r="C251" s="206" t="s">
        <v>215</v>
      </c>
      <c r="D251" s="206"/>
      <c r="E251" s="71"/>
      <c r="F251" s="36"/>
      <c r="G251" s="161"/>
      <c r="H251" s="33"/>
      <c r="I251" s="44"/>
      <c r="J251" s="55"/>
      <c r="K251" s="1"/>
      <c r="L251" s="3">
        <v>17</v>
      </c>
      <c r="M251" s="26"/>
    </row>
    <row r="252" spans="2:13" s="58" customFormat="1" ht="15.6" customHeight="1" x14ac:dyDescent="0.4">
      <c r="B252" s="130"/>
      <c r="C252" s="206"/>
      <c r="D252" s="206"/>
      <c r="E252" s="71">
        <v>1</v>
      </c>
      <c r="F252" s="36" t="s">
        <v>70</v>
      </c>
      <c r="G252" s="161"/>
      <c r="H252" s="33"/>
      <c r="I252" s="123"/>
      <c r="J252" s="52"/>
      <c r="K252" s="1"/>
      <c r="L252" s="3">
        <v>18</v>
      </c>
      <c r="M252" s="26"/>
    </row>
    <row r="253" spans="2:13" ht="15.6" customHeight="1" x14ac:dyDescent="0.4">
      <c r="B253" s="192"/>
      <c r="C253" s="154"/>
      <c r="D253" s="188"/>
      <c r="E253" s="173"/>
      <c r="F253" s="23"/>
      <c r="G253" s="24"/>
      <c r="H253" s="25"/>
      <c r="I253" s="44"/>
      <c r="J253" s="55"/>
      <c r="L253" s="3">
        <v>19</v>
      </c>
      <c r="M253" s="26"/>
    </row>
    <row r="254" spans="2:13" ht="15.6" customHeight="1" x14ac:dyDescent="0.4">
      <c r="B254" s="130"/>
      <c r="C254" s="46" t="s">
        <v>66</v>
      </c>
      <c r="D254" s="190"/>
      <c r="E254" s="64"/>
      <c r="F254" s="29"/>
      <c r="G254" s="65"/>
      <c r="H254" s="31"/>
      <c r="I254" s="39"/>
      <c r="J254" s="52"/>
      <c r="L254" s="3">
        <v>20</v>
      </c>
      <c r="M254" s="26"/>
    </row>
    <row r="255" spans="2:13" s="58" customFormat="1" ht="15.6" customHeight="1" x14ac:dyDescent="0.4">
      <c r="B255" s="192"/>
      <c r="C255" s="20"/>
      <c r="D255" s="188"/>
      <c r="E255" s="173"/>
      <c r="F255" s="23"/>
      <c r="G255" s="24"/>
      <c r="H255" s="25"/>
      <c r="I255" s="44"/>
      <c r="J255" s="174"/>
      <c r="K255" s="1"/>
      <c r="L255" s="3">
        <v>21</v>
      </c>
      <c r="M255" s="26"/>
    </row>
    <row r="256" spans="2:13" s="58" customFormat="1" ht="15.6" customHeight="1" x14ac:dyDescent="0.4">
      <c r="B256" s="130"/>
      <c r="C256" s="130"/>
      <c r="D256" s="190"/>
      <c r="E256" s="64"/>
      <c r="F256" s="29"/>
      <c r="G256" s="95"/>
      <c r="H256" s="31"/>
      <c r="I256" s="39"/>
      <c r="J256" s="175"/>
      <c r="K256" s="1"/>
      <c r="L256" s="3">
        <v>22</v>
      </c>
      <c r="M256" s="26"/>
    </row>
    <row r="257" spans="2:13" s="58" customFormat="1" ht="15.6" customHeight="1" x14ac:dyDescent="0.4">
      <c r="B257" s="192" t="s">
        <v>198</v>
      </c>
      <c r="C257" s="20" t="s">
        <v>216</v>
      </c>
      <c r="D257" s="188" t="s">
        <v>216</v>
      </c>
      <c r="E257" s="173"/>
      <c r="F257" s="23"/>
      <c r="G257" s="24"/>
      <c r="H257" s="25"/>
      <c r="I257" s="44"/>
      <c r="J257" s="174"/>
      <c r="K257" s="1"/>
      <c r="L257" s="3">
        <v>23</v>
      </c>
      <c r="M257" s="26"/>
    </row>
    <row r="258" spans="2:13" s="58" customFormat="1" ht="15.6" customHeight="1" x14ac:dyDescent="0.4">
      <c r="B258" s="130" t="s">
        <v>196</v>
      </c>
      <c r="C258" s="130"/>
      <c r="D258" s="190"/>
      <c r="E258" s="64">
        <v>1</v>
      </c>
      <c r="F258" s="29" t="s">
        <v>83</v>
      </c>
      <c r="G258" s="95"/>
      <c r="H258" s="31"/>
      <c r="I258" s="39"/>
      <c r="J258" s="175"/>
      <c r="K258" s="1"/>
      <c r="L258" s="3">
        <v>24</v>
      </c>
      <c r="M258" s="26"/>
    </row>
    <row r="259" spans="2:13" s="58" customFormat="1" ht="15.6" customHeight="1" x14ac:dyDescent="0.4">
      <c r="B259" s="68"/>
      <c r="C259" s="154" t="s">
        <v>217</v>
      </c>
      <c r="D259" s="188"/>
      <c r="E259" s="173"/>
      <c r="F259" s="23"/>
      <c r="G259" s="24"/>
      <c r="H259" s="25"/>
      <c r="I259" s="54"/>
      <c r="J259" s="180"/>
      <c r="K259" s="1"/>
      <c r="L259" s="3">
        <v>25</v>
      </c>
      <c r="M259" s="26"/>
    </row>
    <row r="260" spans="2:13" s="58" customFormat="1" ht="15.6" customHeight="1" x14ac:dyDescent="0.4">
      <c r="B260" s="199"/>
      <c r="C260" s="46"/>
      <c r="D260" s="190"/>
      <c r="E260" s="64">
        <v>8</v>
      </c>
      <c r="F260" s="29" t="s">
        <v>83</v>
      </c>
      <c r="G260" s="65"/>
      <c r="H260" s="31"/>
      <c r="I260" s="54"/>
      <c r="J260" s="180"/>
      <c r="K260" s="1"/>
      <c r="L260" s="3">
        <v>26</v>
      </c>
      <c r="M260" s="26"/>
    </row>
    <row r="261" spans="2:13" ht="15.6" customHeight="1" x14ac:dyDescent="0.4">
      <c r="B261" s="68"/>
      <c r="C261" s="154"/>
      <c r="D261" s="188"/>
      <c r="E261" s="61"/>
      <c r="F261" s="23"/>
      <c r="G261" s="24"/>
      <c r="H261" s="25"/>
      <c r="I261" s="53"/>
      <c r="J261" s="174"/>
      <c r="L261" s="3">
        <v>27</v>
      </c>
      <c r="M261" s="26"/>
    </row>
    <row r="262" spans="2:13" ht="15.6" customHeight="1" x14ac:dyDescent="0.4">
      <c r="B262" s="130"/>
      <c r="C262" s="46" t="s">
        <v>66</v>
      </c>
      <c r="D262" s="189"/>
      <c r="E262" s="64"/>
      <c r="F262" s="29"/>
      <c r="G262" s="65"/>
      <c r="H262" s="31"/>
      <c r="I262" s="39"/>
      <c r="J262" s="52"/>
      <c r="L262" s="3">
        <v>28</v>
      </c>
      <c r="M262" s="26"/>
    </row>
    <row r="263" spans="2:13" ht="15.75" customHeight="1" x14ac:dyDescent="0.4">
      <c r="B263" s="68"/>
      <c r="C263" s="176"/>
      <c r="D263" s="20"/>
      <c r="E263" s="173"/>
      <c r="F263" s="160"/>
      <c r="G263" s="24"/>
      <c r="H263" s="25"/>
      <c r="I263" s="42"/>
      <c r="J263" s="50"/>
      <c r="L263" s="3">
        <v>29</v>
      </c>
    </row>
    <row r="264" spans="2:13" ht="15.75" customHeight="1" x14ac:dyDescent="0.4">
      <c r="B264" s="130"/>
      <c r="C264" s="27"/>
      <c r="D264" s="27"/>
      <c r="E264" s="64"/>
      <c r="F264" s="29"/>
      <c r="G264" s="65"/>
      <c r="H264" s="31"/>
      <c r="I264" s="39"/>
      <c r="J264" s="83"/>
      <c r="L264" s="3">
        <v>30</v>
      </c>
    </row>
  </sheetData>
  <mergeCells count="20">
    <mergeCell ref="I76:J76"/>
    <mergeCell ref="C3:D3"/>
    <mergeCell ref="I3:J3"/>
    <mergeCell ref="C36:D36"/>
    <mergeCell ref="I36:J36"/>
    <mergeCell ref="C69:D69"/>
    <mergeCell ref="I69:J69"/>
    <mergeCell ref="I4:J4"/>
    <mergeCell ref="I6:J6"/>
    <mergeCell ref="I8:J8"/>
    <mergeCell ref="C201:D201"/>
    <mergeCell ref="I201:J201"/>
    <mergeCell ref="C234:D234"/>
    <mergeCell ref="I234:J234"/>
    <mergeCell ref="C102:D102"/>
    <mergeCell ref="I102:J102"/>
    <mergeCell ref="C135:D135"/>
    <mergeCell ref="I135:J135"/>
    <mergeCell ref="C168:D168"/>
    <mergeCell ref="I168:J168"/>
  </mergeCells>
  <phoneticPr fontId="8"/>
  <dataValidations count="1">
    <dataValidation imeMode="halfAlpha" allowBlank="1" showInputMessage="1" showErrorMessage="1" sqref="D189 C177 C193:D193 D195 C187:D187" xr:uid="{58E81A01-2439-44E2-BCCC-9D4BCBBE45D2}"/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7" manualBreakCount="7">
    <brk id="33" min="1" max="9" man="1"/>
    <brk id="66" min="1" max="9" man="1"/>
    <brk id="99" min="1" max="9" man="1"/>
    <brk id="132" min="1" max="9" man="1"/>
    <brk id="165" min="1" max="9" man="1"/>
    <brk id="198" min="1" max="9" man="1"/>
    <brk id="231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25BE9-609B-479C-81D8-1FB324974627}">
  <sheetPr>
    <tabColor rgb="FFFF0000"/>
    <pageSetUpPr autoPageBreaks="0" fitToPage="1"/>
  </sheetPr>
  <dimension ref="A1:S33"/>
  <sheetViews>
    <sheetView view="pageBreakPreview" zoomScale="90" zoomScaleNormal="75" zoomScaleSheetLayoutView="90" workbookViewId="0">
      <selection activeCell="E32" sqref="E32"/>
    </sheetView>
  </sheetViews>
  <sheetFormatPr defaultColWidth="10" defaultRowHeight="31.5" customHeight="1" x14ac:dyDescent="0.4"/>
  <cols>
    <col min="1" max="1" width="8.25" style="1" customWidth="1"/>
    <col min="2" max="2" width="23.625" style="1" customWidth="1"/>
    <col min="3" max="3" width="21.125" style="1" customWidth="1"/>
    <col min="4" max="4" width="11.25" style="2" customWidth="1"/>
    <col min="5" max="5" width="8.25" style="3" customWidth="1"/>
    <col min="6" max="6" width="12.25" style="1" customWidth="1"/>
    <col min="7" max="7" width="21.25" style="4" customWidth="1"/>
    <col min="8" max="8" width="10.75" style="4" customWidth="1"/>
    <col min="9" max="9" width="10.75" style="1" customWidth="1"/>
    <col min="10" max="10" width="2.125" style="1" customWidth="1"/>
    <col min="11" max="11" width="3.5" style="5" customWidth="1"/>
    <col min="12" max="12" width="10" style="6" customWidth="1"/>
    <col min="13" max="13" width="11.5" style="6" customWidth="1"/>
    <col min="14" max="19" width="10" style="1" customWidth="1"/>
    <col min="20" max="16384" width="10" style="1"/>
  </cols>
  <sheetData>
    <row r="1" spans="1:13" ht="21" customHeight="1" x14ac:dyDescent="0.4">
      <c r="A1" s="1" t="s">
        <v>112</v>
      </c>
      <c r="F1" s="3"/>
    </row>
    <row r="2" spans="1:13" ht="25.5" customHeight="1" x14ac:dyDescent="0.4">
      <c r="A2" s="45" t="s">
        <v>125</v>
      </c>
      <c r="B2" s="8" t="s">
        <v>735</v>
      </c>
      <c r="C2" s="8"/>
      <c r="D2" s="9"/>
      <c r="E2" s="10"/>
      <c r="F2" s="8"/>
      <c r="G2" s="11"/>
      <c r="H2" s="12"/>
      <c r="I2" s="13"/>
    </row>
    <row r="3" spans="1:13" s="3" customFormat="1" ht="24" customHeight="1" x14ac:dyDescent="0.4">
      <c r="A3" s="14" t="s">
        <v>113</v>
      </c>
      <c r="B3" s="15" t="s">
        <v>114</v>
      </c>
      <c r="C3" s="15" t="s">
        <v>2</v>
      </c>
      <c r="D3" s="16" t="s">
        <v>3</v>
      </c>
      <c r="E3" s="17" t="s">
        <v>4</v>
      </c>
      <c r="F3" s="17" t="s">
        <v>5</v>
      </c>
      <c r="G3" s="18" t="s">
        <v>6</v>
      </c>
      <c r="H3" s="389" t="s">
        <v>7</v>
      </c>
      <c r="I3" s="390"/>
      <c r="K3" s="5"/>
      <c r="L3" s="5"/>
      <c r="M3" s="5"/>
    </row>
    <row r="4" spans="1:13" ht="16.149999999999999" customHeight="1" x14ac:dyDescent="0.4">
      <c r="A4" s="45"/>
      <c r="B4" s="86"/>
      <c r="C4" s="20"/>
      <c r="D4" s="22"/>
      <c r="E4" s="23"/>
      <c r="F4" s="24"/>
      <c r="G4" s="25"/>
      <c r="H4" s="62"/>
      <c r="I4" s="37"/>
      <c r="K4" s="3">
        <v>1</v>
      </c>
      <c r="L4" s="26"/>
    </row>
    <row r="5" spans="1:13" ht="16.149999999999999" customHeight="1" x14ac:dyDescent="0.4">
      <c r="A5" s="46">
        <v>1</v>
      </c>
      <c r="B5" s="38" t="s">
        <v>126</v>
      </c>
      <c r="C5" s="27"/>
      <c r="D5" s="28">
        <v>1</v>
      </c>
      <c r="E5" s="29" t="s">
        <v>9</v>
      </c>
      <c r="F5" s="30"/>
      <c r="G5" s="31"/>
      <c r="H5" s="39"/>
      <c r="I5" s="40"/>
      <c r="K5" s="3">
        <v>2</v>
      </c>
      <c r="L5" s="26"/>
    </row>
    <row r="6" spans="1:13" ht="16.149999999999999" customHeight="1" x14ac:dyDescent="0.4">
      <c r="A6" s="45"/>
      <c r="B6" s="35"/>
      <c r="C6" s="20"/>
      <c r="D6" s="22"/>
      <c r="E6" s="23"/>
      <c r="F6" s="24"/>
      <c r="G6" s="25"/>
      <c r="H6" s="47"/>
      <c r="I6" s="37"/>
      <c r="K6" s="3">
        <v>3</v>
      </c>
      <c r="L6" s="26"/>
    </row>
    <row r="7" spans="1:13" ht="16.149999999999999" customHeight="1" x14ac:dyDescent="0.4">
      <c r="A7" s="46">
        <v>2</v>
      </c>
      <c r="B7" s="38" t="s">
        <v>127</v>
      </c>
      <c r="C7" s="27"/>
      <c r="D7" s="28">
        <v>1</v>
      </c>
      <c r="E7" s="29" t="s">
        <v>9</v>
      </c>
      <c r="F7" s="30"/>
      <c r="G7" s="31"/>
      <c r="H7" s="142"/>
      <c r="I7" s="40"/>
      <c r="K7" s="3">
        <v>4</v>
      </c>
      <c r="L7" s="26"/>
    </row>
    <row r="8" spans="1:13" ht="16.149999999999999" customHeight="1" x14ac:dyDescent="0.4">
      <c r="A8" s="45"/>
      <c r="B8" s="86"/>
      <c r="C8" s="20"/>
      <c r="D8" s="22"/>
      <c r="E8" s="23"/>
      <c r="F8" s="24"/>
      <c r="G8" s="25"/>
      <c r="H8" s="47"/>
      <c r="I8" s="37"/>
      <c r="K8" s="3">
        <v>5</v>
      </c>
      <c r="L8" s="26"/>
    </row>
    <row r="9" spans="1:13" ht="16.149999999999999" customHeight="1" x14ac:dyDescent="0.4">
      <c r="A9" s="46">
        <v>3</v>
      </c>
      <c r="B9" s="406" t="s">
        <v>757</v>
      </c>
      <c r="C9" s="403"/>
      <c r="D9" s="28">
        <v>1</v>
      </c>
      <c r="E9" s="29" t="s">
        <v>9</v>
      </c>
      <c r="F9" s="30"/>
      <c r="G9" s="31"/>
      <c r="H9" s="142"/>
      <c r="I9" s="40"/>
      <c r="K9" s="3">
        <v>6</v>
      </c>
      <c r="L9" s="26"/>
    </row>
    <row r="10" spans="1:13" ht="16.149999999999999" customHeight="1" x14ac:dyDescent="0.4">
      <c r="A10" s="45"/>
      <c r="B10" s="404"/>
      <c r="C10" s="405"/>
      <c r="D10" s="22"/>
      <c r="E10" s="23"/>
      <c r="F10" s="32"/>
      <c r="G10" s="25"/>
      <c r="H10" s="47"/>
      <c r="I10" s="43"/>
      <c r="K10" s="3">
        <v>7</v>
      </c>
      <c r="L10" s="26"/>
    </row>
    <row r="11" spans="1:13" ht="16.149999999999999" customHeight="1" x14ac:dyDescent="0.4">
      <c r="A11" s="46">
        <v>4</v>
      </c>
      <c r="B11" s="406" t="s">
        <v>758</v>
      </c>
      <c r="C11" s="403"/>
      <c r="D11" s="28">
        <v>1</v>
      </c>
      <c r="E11" s="29" t="s">
        <v>9</v>
      </c>
      <c r="F11" s="30"/>
      <c r="G11" s="31"/>
      <c r="H11" s="142"/>
      <c r="I11" s="40"/>
      <c r="K11" s="3">
        <v>8</v>
      </c>
      <c r="L11" s="26"/>
    </row>
    <row r="12" spans="1:13" ht="16.149999999999999" customHeight="1" x14ac:dyDescent="0.4">
      <c r="A12" s="45"/>
      <c r="B12" s="86"/>
      <c r="C12" s="20"/>
      <c r="D12" s="22"/>
      <c r="E12" s="23"/>
      <c r="F12" s="25"/>
      <c r="G12" s="25"/>
      <c r="H12" s="47"/>
      <c r="I12" s="43"/>
      <c r="K12" s="3">
        <v>9</v>
      </c>
      <c r="L12" s="26"/>
    </row>
    <row r="13" spans="1:13" ht="16.149999999999999" customHeight="1" x14ac:dyDescent="0.4">
      <c r="A13" s="46"/>
      <c r="B13" s="38"/>
      <c r="C13" s="27"/>
      <c r="D13" s="28"/>
      <c r="E13" s="29"/>
      <c r="F13" s="29"/>
      <c r="G13" s="31"/>
      <c r="H13" s="142"/>
      <c r="I13" s="40"/>
      <c r="K13" s="3">
        <v>10</v>
      </c>
      <c r="L13" s="26"/>
    </row>
    <row r="14" spans="1:13" ht="15.6" customHeight="1" x14ac:dyDescent="0.4">
      <c r="A14" s="45"/>
      <c r="B14" s="86"/>
      <c r="C14" s="20"/>
      <c r="D14" s="22"/>
      <c r="E14" s="23"/>
      <c r="F14" s="25"/>
      <c r="G14" s="25"/>
      <c r="H14" s="62"/>
      <c r="I14" s="43"/>
      <c r="K14" s="3">
        <v>11</v>
      </c>
      <c r="L14" s="26"/>
    </row>
    <row r="15" spans="1:13" ht="16.149999999999999" customHeight="1" x14ac:dyDescent="0.4">
      <c r="A15" s="46"/>
      <c r="B15" s="38"/>
      <c r="C15" s="27"/>
      <c r="D15" s="28"/>
      <c r="E15" s="29"/>
      <c r="F15" s="29"/>
      <c r="G15" s="31"/>
      <c r="H15" s="142"/>
      <c r="I15" s="40"/>
      <c r="K15" s="3">
        <v>12</v>
      </c>
      <c r="L15" s="26"/>
    </row>
    <row r="16" spans="1:13" ht="16.149999999999999" customHeight="1" x14ac:dyDescent="0.4">
      <c r="A16" s="45"/>
      <c r="B16" s="87"/>
      <c r="C16" s="21"/>
      <c r="D16" s="22"/>
      <c r="E16" s="23"/>
      <c r="F16" s="23"/>
      <c r="G16" s="25"/>
      <c r="H16" s="62"/>
      <c r="I16" s="43"/>
      <c r="K16" s="3">
        <v>13</v>
      </c>
      <c r="L16" s="26"/>
    </row>
    <row r="17" spans="1:19" ht="16.149999999999999" customHeight="1" x14ac:dyDescent="0.4">
      <c r="A17" s="46"/>
      <c r="B17" s="87"/>
      <c r="C17" s="21"/>
      <c r="D17" s="28"/>
      <c r="E17" s="29"/>
      <c r="F17" s="29"/>
      <c r="G17" s="31"/>
      <c r="H17" s="142"/>
      <c r="I17" s="40"/>
      <c r="K17" s="3">
        <v>14</v>
      </c>
      <c r="L17" s="26"/>
    </row>
    <row r="18" spans="1:19" ht="16.149999999999999" customHeight="1" x14ac:dyDescent="0.4">
      <c r="A18" s="45"/>
      <c r="B18" s="86"/>
      <c r="C18" s="20"/>
      <c r="D18" s="22"/>
      <c r="E18" s="23"/>
      <c r="F18" s="25"/>
      <c r="G18" s="25"/>
      <c r="H18" s="62"/>
      <c r="I18" s="43"/>
      <c r="K18" s="3">
        <v>15</v>
      </c>
      <c r="L18" s="26"/>
    </row>
    <row r="19" spans="1:19" ht="16.149999999999999" customHeight="1" x14ac:dyDescent="0.4">
      <c r="A19" s="46"/>
      <c r="B19" s="38"/>
      <c r="C19" s="27"/>
      <c r="D19" s="28"/>
      <c r="E19" s="29"/>
      <c r="F19" s="29"/>
      <c r="G19" s="31"/>
      <c r="H19" s="39"/>
      <c r="I19" s="40"/>
      <c r="K19" s="3">
        <v>16</v>
      </c>
      <c r="L19" s="26"/>
    </row>
    <row r="20" spans="1:19" ht="16.149999999999999" customHeight="1" x14ac:dyDescent="0.4">
      <c r="A20" s="41"/>
      <c r="B20" s="86"/>
      <c r="C20" s="35"/>
      <c r="D20" s="22"/>
      <c r="E20" s="23"/>
      <c r="F20" s="36"/>
      <c r="G20" s="33"/>
      <c r="H20" s="44"/>
      <c r="I20" s="37"/>
      <c r="K20" s="3">
        <v>17</v>
      </c>
      <c r="L20" s="26"/>
    </row>
    <row r="21" spans="1:19" ht="16.149999999999999" customHeight="1" x14ac:dyDescent="0.4">
      <c r="A21" s="41"/>
      <c r="B21" s="38"/>
      <c r="C21" s="63"/>
      <c r="D21" s="28"/>
      <c r="E21" s="29"/>
      <c r="F21" s="36"/>
      <c r="G21" s="33"/>
      <c r="H21" s="44"/>
      <c r="I21" s="37"/>
      <c r="K21" s="3">
        <v>18</v>
      </c>
      <c r="L21" s="26"/>
    </row>
    <row r="22" spans="1:19" ht="16.149999999999999" customHeight="1" x14ac:dyDescent="0.4">
      <c r="A22" s="45"/>
      <c r="B22" s="59"/>
      <c r="C22" s="20"/>
      <c r="D22" s="22"/>
      <c r="E22" s="23"/>
      <c r="F22" s="23"/>
      <c r="G22" s="25"/>
      <c r="H22" s="62"/>
      <c r="I22" s="43"/>
      <c r="K22" s="3">
        <v>19</v>
      </c>
      <c r="L22" s="26"/>
    </row>
    <row r="23" spans="1:19" ht="16.149999999999999" customHeight="1" x14ac:dyDescent="0.4">
      <c r="A23" s="46"/>
      <c r="B23" s="38"/>
      <c r="C23" s="27"/>
      <c r="D23" s="28"/>
      <c r="E23" s="29"/>
      <c r="F23" s="29"/>
      <c r="G23" s="31"/>
      <c r="H23" s="39"/>
      <c r="I23" s="40"/>
      <c r="K23" s="3">
        <v>20</v>
      </c>
      <c r="L23" s="26"/>
    </row>
    <row r="24" spans="1:19" ht="16.149999999999999" customHeight="1" x14ac:dyDescent="0.4">
      <c r="A24" s="45"/>
      <c r="B24" s="86"/>
      <c r="C24" s="20"/>
      <c r="D24" s="22"/>
      <c r="E24" s="23"/>
      <c r="F24" s="25"/>
      <c r="G24" s="25"/>
      <c r="H24" s="62"/>
      <c r="I24" s="43"/>
      <c r="K24" s="3">
        <v>21</v>
      </c>
      <c r="L24" s="26"/>
    </row>
    <row r="25" spans="1:19" ht="16.149999999999999" customHeight="1" x14ac:dyDescent="0.4">
      <c r="A25" s="46"/>
      <c r="B25" s="29"/>
      <c r="C25" s="63"/>
      <c r="D25" s="28"/>
      <c r="E25" s="29"/>
      <c r="F25" s="29"/>
      <c r="G25" s="31"/>
      <c r="H25" s="142"/>
      <c r="I25" s="40"/>
      <c r="K25" s="3">
        <v>22</v>
      </c>
      <c r="L25" s="26"/>
    </row>
    <row r="26" spans="1:19" ht="16.149999999999999" customHeight="1" x14ac:dyDescent="0.4">
      <c r="A26" s="45"/>
      <c r="B26" s="59"/>
      <c r="C26" s="20"/>
      <c r="D26" s="22"/>
      <c r="E26" s="23"/>
      <c r="F26" s="23"/>
      <c r="G26" s="25"/>
      <c r="H26" s="62"/>
      <c r="I26" s="43"/>
      <c r="K26" s="3">
        <v>23</v>
      </c>
      <c r="L26" s="26"/>
    </row>
    <row r="27" spans="1:19" ht="16.149999999999999" customHeight="1" x14ac:dyDescent="0.4">
      <c r="A27" s="46"/>
      <c r="B27" s="38"/>
      <c r="C27" s="63"/>
      <c r="D27" s="28"/>
      <c r="E27" s="29"/>
      <c r="F27" s="29"/>
      <c r="G27" s="31"/>
      <c r="H27" s="147"/>
      <c r="I27" s="40"/>
      <c r="K27" s="3">
        <v>24</v>
      </c>
      <c r="L27" s="26"/>
    </row>
    <row r="28" spans="1:19" s="6" customFormat="1" ht="16.149999999999999" customHeight="1" x14ac:dyDescent="0.4">
      <c r="A28" s="45"/>
      <c r="B28" s="86"/>
      <c r="C28" s="20"/>
      <c r="D28" s="22"/>
      <c r="E28" s="23"/>
      <c r="F28" s="23"/>
      <c r="G28" s="25"/>
      <c r="H28" s="62"/>
      <c r="I28" s="43"/>
      <c r="J28" s="1"/>
      <c r="K28" s="3">
        <v>25</v>
      </c>
      <c r="L28" s="77"/>
      <c r="M28" s="145"/>
      <c r="N28" s="146"/>
      <c r="O28" s="146"/>
      <c r="P28" s="1"/>
      <c r="Q28" s="1"/>
      <c r="R28" s="1"/>
      <c r="S28" s="1"/>
    </row>
    <row r="29" spans="1:19" s="6" customFormat="1" ht="16.149999999999999" customHeight="1" x14ac:dyDescent="0.4">
      <c r="A29" s="46"/>
      <c r="B29" s="29"/>
      <c r="C29" s="63"/>
      <c r="D29" s="28"/>
      <c r="E29" s="29"/>
      <c r="F29" s="29"/>
      <c r="G29" s="31"/>
      <c r="H29" s="147"/>
      <c r="I29" s="40"/>
      <c r="J29" s="1"/>
      <c r="K29" s="3">
        <v>26</v>
      </c>
      <c r="L29" s="26"/>
      <c r="N29" s="1"/>
      <c r="O29" s="1"/>
      <c r="P29" s="1"/>
      <c r="Q29" s="1"/>
      <c r="R29" s="1"/>
      <c r="S29" s="1"/>
    </row>
    <row r="30" spans="1:19" s="6" customFormat="1" ht="16.149999999999999" customHeight="1" x14ac:dyDescent="0.4">
      <c r="A30" s="45"/>
      <c r="B30" s="59"/>
      <c r="C30" s="20"/>
      <c r="D30" s="22"/>
      <c r="E30" s="23"/>
      <c r="F30" s="23"/>
      <c r="G30" s="25"/>
      <c r="H30" s="62"/>
      <c r="I30" s="43"/>
      <c r="J30" s="1"/>
      <c r="K30" s="3">
        <v>27</v>
      </c>
      <c r="L30" s="26"/>
      <c r="N30" s="1"/>
      <c r="O30" s="1"/>
      <c r="P30" s="1"/>
      <c r="Q30" s="1"/>
      <c r="R30" s="1"/>
      <c r="S30" s="1"/>
    </row>
    <row r="31" spans="1:19" s="6" customFormat="1" ht="16.149999999999999" customHeight="1" x14ac:dyDescent="0.4">
      <c r="A31" s="46"/>
      <c r="B31" s="38"/>
      <c r="C31" s="63"/>
      <c r="D31" s="28"/>
      <c r="E31" s="29"/>
      <c r="F31" s="29"/>
      <c r="G31" s="31"/>
      <c r="H31" s="147"/>
      <c r="I31" s="40"/>
      <c r="J31" s="1"/>
      <c r="K31" s="3">
        <v>28</v>
      </c>
      <c r="L31" s="26"/>
      <c r="N31" s="1"/>
      <c r="O31" s="1"/>
      <c r="P31" s="1"/>
      <c r="Q31" s="1"/>
      <c r="R31" s="1"/>
      <c r="S31" s="1"/>
    </row>
    <row r="32" spans="1:19" ht="15" customHeight="1" x14ac:dyDescent="0.4">
      <c r="A32" s="45"/>
      <c r="B32" s="262"/>
      <c r="C32" s="20"/>
      <c r="D32" s="22"/>
      <c r="E32" s="23"/>
      <c r="F32" s="25"/>
      <c r="G32" s="25"/>
      <c r="H32" s="62"/>
      <c r="I32" s="37"/>
      <c r="K32" s="3">
        <v>29</v>
      </c>
    </row>
    <row r="33" spans="1:11" ht="15" customHeight="1" x14ac:dyDescent="0.4">
      <c r="A33" s="46"/>
      <c r="B33" s="29" t="s">
        <v>62</v>
      </c>
      <c r="C33" s="63"/>
      <c r="D33" s="28"/>
      <c r="E33" s="29"/>
      <c r="F33" s="29"/>
      <c r="G33" s="31"/>
      <c r="H33" s="142"/>
      <c r="I33" s="40"/>
      <c r="K33" s="3">
        <v>30</v>
      </c>
    </row>
  </sheetData>
  <mergeCells count="1">
    <mergeCell ref="H3:I3"/>
  </mergeCells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scale="91" orientation="landscape" horizontalDpi="300" verticalDpi="300" r:id="rId1"/>
  <headerFooter>
    <oddFooter>&amp;C&amp;P&amp;R北後志衛生施設組合</oddFooter>
  </headerFooter>
  <colBreaks count="2" manualBreakCount="2">
    <brk id="9" max="1048575" man="1"/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7B39-7E2B-4595-A277-909DA04F7477}">
  <sheetPr>
    <tabColor rgb="FFFFFF00"/>
    <pageSetUpPr autoPageBreaks="0"/>
  </sheetPr>
  <dimension ref="B1:N330"/>
  <sheetViews>
    <sheetView view="pageBreakPreview" topLeftCell="A73" zoomScale="90" zoomScaleNormal="85" zoomScaleSheetLayoutView="90" workbookViewId="0">
      <selection activeCell="F300" sqref="F300"/>
    </sheetView>
  </sheetViews>
  <sheetFormatPr defaultColWidth="10" defaultRowHeight="31.5" customHeight="1" x14ac:dyDescent="0.4"/>
  <cols>
    <col min="1" max="1" width="10" style="1"/>
    <col min="2" max="2" width="24.5" style="1" customWidth="1"/>
    <col min="3" max="3" width="24" style="1" customWidth="1"/>
    <col min="4" max="4" width="21.25" style="1" customWidth="1"/>
    <col min="5" max="5" width="11.25" style="2" customWidth="1"/>
    <col min="6" max="6" width="8.25" style="3" customWidth="1"/>
    <col min="7" max="7" width="12.25" style="1" customWidth="1"/>
    <col min="8" max="8" width="17.125" style="4" customWidth="1"/>
    <col min="9" max="9" width="9.75" style="4" customWidth="1"/>
    <col min="10" max="10" width="9.75" style="1" customWidth="1"/>
    <col min="11" max="11" width="3.25" style="1" customWidth="1"/>
    <col min="12" max="12" width="7.25" style="57" customWidth="1"/>
    <col min="13" max="13" width="12.125" style="58" customWidth="1"/>
    <col min="14" max="14" width="12.125" style="1" customWidth="1"/>
    <col min="15" max="15" width="13.25" style="1" customWidth="1"/>
    <col min="16" max="16384" width="10" style="1"/>
  </cols>
  <sheetData>
    <row r="1" spans="2:13" ht="21" customHeight="1" x14ac:dyDescent="0.4">
      <c r="B1" s="1" t="s">
        <v>128</v>
      </c>
      <c r="G1" s="3"/>
    </row>
    <row r="2" spans="2:13" ht="25.5" customHeight="1" x14ac:dyDescent="0.4">
      <c r="B2" s="228" t="s">
        <v>129</v>
      </c>
      <c r="C2" s="8"/>
      <c r="D2" s="8"/>
      <c r="E2" s="9"/>
      <c r="F2" s="10"/>
      <c r="G2" s="8"/>
      <c r="H2" s="11"/>
      <c r="I2" s="12"/>
      <c r="J2" s="13"/>
    </row>
    <row r="3" spans="2:13" s="3" customFormat="1" ht="24" customHeight="1" x14ac:dyDescent="0.4">
      <c r="B3" s="14" t="s">
        <v>50</v>
      </c>
      <c r="C3" s="389" t="s">
        <v>51</v>
      </c>
      <c r="D3" s="390"/>
      <c r="E3" s="16" t="s">
        <v>218</v>
      </c>
      <c r="F3" s="17" t="s">
        <v>4</v>
      </c>
      <c r="G3" s="17" t="s">
        <v>5</v>
      </c>
      <c r="H3" s="18" t="s">
        <v>6</v>
      </c>
      <c r="I3" s="389" t="s">
        <v>7</v>
      </c>
      <c r="J3" s="390"/>
      <c r="L3" s="57"/>
      <c r="M3" s="57"/>
    </row>
    <row r="4" spans="2:13" ht="16.149999999999999" customHeight="1" x14ac:dyDescent="0.4">
      <c r="B4" s="7" t="s">
        <v>130</v>
      </c>
      <c r="C4" s="60" t="s">
        <v>131</v>
      </c>
      <c r="D4" s="152" t="s">
        <v>132</v>
      </c>
      <c r="E4" s="61"/>
      <c r="F4" s="23"/>
      <c r="G4" s="24"/>
      <c r="H4" s="25"/>
      <c r="I4" s="393" t="s">
        <v>737</v>
      </c>
      <c r="J4" s="394"/>
      <c r="L4" s="3">
        <v>1</v>
      </c>
      <c r="M4" s="26"/>
    </row>
    <row r="5" spans="2:13" ht="16.149999999999999" customHeight="1" x14ac:dyDescent="0.4">
      <c r="B5" s="27" t="s">
        <v>133</v>
      </c>
      <c r="C5" s="63" t="s">
        <v>134</v>
      </c>
      <c r="D5" s="63" t="s">
        <v>135</v>
      </c>
      <c r="E5" s="64">
        <v>1</v>
      </c>
      <c r="F5" s="29" t="s">
        <v>70</v>
      </c>
      <c r="G5" s="65"/>
      <c r="H5" s="31"/>
      <c r="I5" s="84">
        <v>1198</v>
      </c>
      <c r="J5" s="334" t="s">
        <v>136</v>
      </c>
      <c r="L5" s="3">
        <v>2</v>
      </c>
      <c r="M5" s="26"/>
    </row>
    <row r="6" spans="2:13" ht="16.149999999999999" customHeight="1" x14ac:dyDescent="0.4">
      <c r="B6" s="7"/>
      <c r="C6" s="70" t="s">
        <v>738</v>
      </c>
      <c r="D6" s="60"/>
      <c r="E6" s="61"/>
      <c r="F6" s="23"/>
      <c r="G6" s="24"/>
      <c r="H6" s="25"/>
      <c r="I6" s="393" t="s">
        <v>737</v>
      </c>
      <c r="J6" s="394"/>
      <c r="L6" s="3">
        <v>3</v>
      </c>
      <c r="M6" s="26"/>
    </row>
    <row r="7" spans="2:13" ht="16.149999999999999" customHeight="1" x14ac:dyDescent="0.4">
      <c r="B7" s="27"/>
      <c r="C7" s="63"/>
      <c r="D7" s="121"/>
      <c r="E7" s="64">
        <v>1</v>
      </c>
      <c r="F7" s="29" t="s">
        <v>70</v>
      </c>
      <c r="G7" s="65"/>
      <c r="H7" s="31"/>
      <c r="I7" s="84">
        <v>85</v>
      </c>
      <c r="J7" s="334" t="s">
        <v>78</v>
      </c>
      <c r="L7" s="3">
        <v>4</v>
      </c>
      <c r="M7" s="26"/>
    </row>
    <row r="8" spans="2:13" ht="16.149999999999999" customHeight="1" x14ac:dyDescent="0.4">
      <c r="B8" s="7"/>
      <c r="C8" s="7" t="s">
        <v>138</v>
      </c>
      <c r="D8" s="70" t="s">
        <v>133</v>
      </c>
      <c r="E8" s="61"/>
      <c r="F8" s="23"/>
      <c r="G8" s="24"/>
      <c r="H8" s="25"/>
      <c r="I8" s="393" t="s">
        <v>737</v>
      </c>
      <c r="J8" s="394"/>
      <c r="L8" s="3">
        <v>5</v>
      </c>
      <c r="M8" s="26"/>
    </row>
    <row r="9" spans="2:13" ht="16.149999999999999" customHeight="1" x14ac:dyDescent="0.4">
      <c r="B9" s="27"/>
      <c r="C9" s="27"/>
      <c r="D9" s="63" t="s">
        <v>139</v>
      </c>
      <c r="E9" s="64">
        <v>1</v>
      </c>
      <c r="F9" s="29" t="s">
        <v>70</v>
      </c>
      <c r="G9" s="65"/>
      <c r="H9" s="31"/>
      <c r="I9" s="84">
        <v>1198</v>
      </c>
      <c r="J9" s="334" t="s">
        <v>140</v>
      </c>
      <c r="L9" s="3">
        <v>6</v>
      </c>
      <c r="M9" s="26"/>
    </row>
    <row r="10" spans="2:13" ht="16.149999999999999" customHeight="1" x14ac:dyDescent="0.4">
      <c r="B10" s="7"/>
      <c r="C10" s="7"/>
      <c r="D10" s="70"/>
      <c r="E10" s="61"/>
      <c r="F10" s="23"/>
      <c r="G10" s="24"/>
      <c r="H10" s="25"/>
      <c r="I10" s="42"/>
      <c r="J10" s="43"/>
      <c r="L10" s="3">
        <v>7</v>
      </c>
      <c r="M10" s="26"/>
    </row>
    <row r="11" spans="2:13" ht="16.149999999999999" customHeight="1" x14ac:dyDescent="0.4">
      <c r="B11" s="27"/>
      <c r="C11" s="27"/>
      <c r="D11" s="63"/>
      <c r="E11" s="64"/>
      <c r="F11" s="29"/>
      <c r="G11" s="65"/>
      <c r="H11" s="31"/>
      <c r="I11" s="39"/>
      <c r="J11" s="40"/>
      <c r="L11" s="3">
        <v>8</v>
      </c>
      <c r="M11" s="26"/>
    </row>
    <row r="12" spans="2:13" ht="16.149999999999999" customHeight="1" x14ac:dyDescent="0.4">
      <c r="B12" s="7"/>
      <c r="C12" s="70"/>
      <c r="D12" s="60"/>
      <c r="E12" s="61"/>
      <c r="F12" s="23"/>
      <c r="G12" s="24"/>
      <c r="H12" s="25"/>
      <c r="I12" s="42"/>
      <c r="J12" s="43"/>
      <c r="L12" s="3">
        <v>9</v>
      </c>
      <c r="M12" s="26"/>
    </row>
    <row r="13" spans="2:13" ht="16.149999999999999" customHeight="1" x14ac:dyDescent="0.4">
      <c r="B13" s="27"/>
      <c r="C13" s="63"/>
      <c r="D13" s="121"/>
      <c r="E13" s="64"/>
      <c r="F13" s="29"/>
      <c r="G13" s="65"/>
      <c r="H13" s="31"/>
      <c r="I13" s="39"/>
      <c r="J13" s="40"/>
      <c r="L13" s="3">
        <v>10</v>
      </c>
      <c r="M13" s="26"/>
    </row>
    <row r="14" spans="2:13" ht="15.6" customHeight="1" x14ac:dyDescent="0.4">
      <c r="B14" s="21" t="s">
        <v>219</v>
      </c>
      <c r="C14" s="176" t="s">
        <v>220</v>
      </c>
      <c r="D14" s="86" t="s">
        <v>221</v>
      </c>
      <c r="E14" s="173"/>
      <c r="F14" s="23"/>
      <c r="G14" s="24"/>
      <c r="H14" s="25"/>
      <c r="I14" s="34"/>
      <c r="J14" s="37"/>
      <c r="L14" s="3">
        <v>11</v>
      </c>
      <c r="M14" s="26"/>
    </row>
    <row r="15" spans="2:13" ht="16.149999999999999" customHeight="1" x14ac:dyDescent="0.4">
      <c r="B15" s="27" t="s">
        <v>133</v>
      </c>
      <c r="C15" s="21"/>
      <c r="D15" s="21" t="s">
        <v>222</v>
      </c>
      <c r="E15" s="64">
        <v>58.1</v>
      </c>
      <c r="F15" s="29" t="s">
        <v>140</v>
      </c>
      <c r="G15" s="65"/>
      <c r="H15" s="31"/>
      <c r="I15" s="39"/>
      <c r="J15" s="40"/>
      <c r="L15" s="3">
        <v>12</v>
      </c>
      <c r="M15" s="26"/>
    </row>
    <row r="16" spans="2:13" ht="16.149999999999999" customHeight="1" x14ac:dyDescent="0.4">
      <c r="B16" s="7"/>
      <c r="C16" s="20"/>
      <c r="D16" s="86" t="s">
        <v>221</v>
      </c>
      <c r="E16" s="173"/>
      <c r="F16" s="23"/>
      <c r="G16" s="24"/>
      <c r="H16" s="25"/>
      <c r="I16" s="85"/>
      <c r="J16" s="37"/>
      <c r="L16" s="3">
        <v>13</v>
      </c>
      <c r="M16" s="26"/>
    </row>
    <row r="17" spans="2:13" ht="16.149999999999999" customHeight="1" x14ac:dyDescent="0.4">
      <c r="B17" s="27"/>
      <c r="C17" s="27"/>
      <c r="D17" s="21" t="s">
        <v>223</v>
      </c>
      <c r="E17" s="64">
        <v>32</v>
      </c>
      <c r="F17" s="29" t="s">
        <v>140</v>
      </c>
      <c r="G17" s="65"/>
      <c r="H17" s="31"/>
      <c r="I17" s="39"/>
      <c r="J17" s="40"/>
      <c r="L17" s="3">
        <v>14</v>
      </c>
      <c r="M17" s="26"/>
    </row>
    <row r="18" spans="2:13" ht="16.149999999999999" customHeight="1" x14ac:dyDescent="0.4">
      <c r="B18" s="21"/>
      <c r="C18" s="60"/>
      <c r="D18" s="20" t="s">
        <v>224</v>
      </c>
      <c r="E18" s="173"/>
      <c r="F18" s="23"/>
      <c r="G18" s="24"/>
      <c r="H18" s="25"/>
      <c r="I18" s="34"/>
      <c r="J18" s="37"/>
      <c r="L18" s="3">
        <v>15</v>
      </c>
      <c r="M18" s="26"/>
    </row>
    <row r="19" spans="2:13" ht="16.149999999999999" customHeight="1" x14ac:dyDescent="0.4">
      <c r="B19" s="27"/>
      <c r="C19" s="63"/>
      <c r="D19" s="190" t="s">
        <v>225</v>
      </c>
      <c r="E19" s="64">
        <v>19.600000000000001</v>
      </c>
      <c r="F19" s="29" t="s">
        <v>140</v>
      </c>
      <c r="G19" s="65"/>
      <c r="H19" s="31"/>
      <c r="I19" s="39"/>
      <c r="J19" s="40"/>
      <c r="L19" s="3">
        <v>16</v>
      </c>
      <c r="M19" s="26"/>
    </row>
    <row r="20" spans="2:13" ht="16.149999999999999" customHeight="1" x14ac:dyDescent="0.4">
      <c r="B20" s="21"/>
      <c r="C20" s="176" t="s">
        <v>226</v>
      </c>
      <c r="D20" s="20" t="s">
        <v>224</v>
      </c>
      <c r="E20" s="173"/>
      <c r="F20" s="23"/>
      <c r="G20" s="24"/>
      <c r="H20" s="25"/>
      <c r="I20" s="34"/>
      <c r="J20" s="43"/>
      <c r="L20" s="3">
        <v>17</v>
      </c>
      <c r="M20" s="26"/>
    </row>
    <row r="21" spans="2:13" ht="16.149999999999999" customHeight="1" x14ac:dyDescent="0.4">
      <c r="B21" s="27"/>
      <c r="C21" s="21"/>
      <c r="D21" s="190" t="s">
        <v>225</v>
      </c>
      <c r="E21" s="64">
        <v>34.299999999999997</v>
      </c>
      <c r="F21" s="29" t="s">
        <v>140</v>
      </c>
      <c r="G21" s="65"/>
      <c r="H21" s="31"/>
      <c r="I21" s="39"/>
      <c r="J21" s="40"/>
      <c r="L21" s="3">
        <v>18</v>
      </c>
      <c r="M21" s="26"/>
    </row>
    <row r="22" spans="2:13" ht="16.149999999999999" customHeight="1" x14ac:dyDescent="0.4">
      <c r="B22" s="7"/>
      <c r="C22" s="20"/>
      <c r="D22" s="86"/>
      <c r="E22" s="173"/>
      <c r="F22" s="23"/>
      <c r="G22" s="24"/>
      <c r="H22" s="25"/>
      <c r="I22" s="44"/>
      <c r="J22" s="37"/>
      <c r="L22" s="3">
        <v>19</v>
      </c>
      <c r="M22" s="26"/>
    </row>
    <row r="23" spans="2:13" ht="16.149999999999999" customHeight="1" x14ac:dyDescent="0.4">
      <c r="B23" s="27"/>
      <c r="C23" s="27"/>
      <c r="D23" s="21"/>
      <c r="E23" s="64"/>
      <c r="F23" s="29"/>
      <c r="G23" s="65"/>
      <c r="H23" s="31"/>
      <c r="I23" s="44"/>
      <c r="J23" s="40"/>
      <c r="L23" s="3">
        <v>20</v>
      </c>
      <c r="M23" s="26"/>
    </row>
    <row r="24" spans="2:13" ht="16.149999999999999" customHeight="1" x14ac:dyDescent="0.4">
      <c r="B24" s="7"/>
      <c r="C24" s="60"/>
      <c r="D24" s="60"/>
      <c r="E24" s="61"/>
      <c r="F24" s="23"/>
      <c r="G24" s="24"/>
      <c r="H24" s="25"/>
      <c r="I24" s="47"/>
      <c r="J24" s="37"/>
      <c r="L24" s="3">
        <v>21</v>
      </c>
      <c r="M24" s="26"/>
    </row>
    <row r="25" spans="2:13" ht="16.149999999999999" customHeight="1" x14ac:dyDescent="0.4">
      <c r="B25" s="27"/>
      <c r="C25" s="63"/>
      <c r="D25" s="63"/>
      <c r="E25" s="64"/>
      <c r="F25" s="29"/>
      <c r="G25" s="65"/>
      <c r="H25" s="31"/>
      <c r="I25" s="39"/>
      <c r="J25" s="40"/>
      <c r="L25" s="3">
        <v>22</v>
      </c>
      <c r="M25" s="26"/>
    </row>
    <row r="26" spans="2:13" s="58" customFormat="1" ht="16.149999999999999" customHeight="1" x14ac:dyDescent="0.4">
      <c r="B26" s="21" t="s">
        <v>141</v>
      </c>
      <c r="C26" s="60"/>
      <c r="D26" s="60"/>
      <c r="E26" s="61"/>
      <c r="F26" s="23"/>
      <c r="G26" s="24"/>
      <c r="H26" s="25"/>
      <c r="I26" s="34"/>
      <c r="J26" s="43"/>
      <c r="K26" s="1"/>
      <c r="L26" s="3">
        <v>23</v>
      </c>
      <c r="M26" s="26"/>
    </row>
    <row r="27" spans="2:13" s="58" customFormat="1" ht="16.149999999999999" customHeight="1" x14ac:dyDescent="0.4">
      <c r="B27" s="27"/>
      <c r="C27" s="63"/>
      <c r="D27" s="63"/>
      <c r="E27" s="64">
        <v>1</v>
      </c>
      <c r="F27" s="29" t="s">
        <v>70</v>
      </c>
      <c r="G27" s="65"/>
      <c r="H27" s="31"/>
      <c r="I27" s="39"/>
      <c r="J27" s="40"/>
      <c r="K27" s="1"/>
      <c r="L27" s="3">
        <v>24</v>
      </c>
      <c r="M27" s="26"/>
    </row>
    <row r="28" spans="2:13" s="58" customFormat="1" ht="16.149999999999999" customHeight="1" x14ac:dyDescent="0.4">
      <c r="B28" s="7"/>
      <c r="C28" s="60"/>
      <c r="D28" s="60"/>
      <c r="E28" s="61"/>
      <c r="F28" s="23"/>
      <c r="G28" s="24"/>
      <c r="H28" s="25"/>
      <c r="I28" s="42"/>
      <c r="J28" s="43"/>
      <c r="K28" s="1"/>
      <c r="L28" s="3">
        <v>25</v>
      </c>
      <c r="M28" s="26"/>
    </row>
    <row r="29" spans="2:13" s="58" customFormat="1" ht="16.149999999999999" customHeight="1" x14ac:dyDescent="0.4">
      <c r="B29" s="27"/>
      <c r="C29" s="63"/>
      <c r="D29" s="63"/>
      <c r="E29" s="64"/>
      <c r="F29" s="29"/>
      <c r="G29" s="65"/>
      <c r="H29" s="31"/>
      <c r="I29" s="39"/>
      <c r="J29" s="40"/>
      <c r="K29" s="1"/>
      <c r="L29" s="3">
        <v>26</v>
      </c>
      <c r="M29" s="26"/>
    </row>
    <row r="30" spans="2:13" s="58" customFormat="1" ht="16.149999999999999" customHeight="1" x14ac:dyDescent="0.4">
      <c r="B30" s="7"/>
      <c r="C30" s="60"/>
      <c r="D30" s="60"/>
      <c r="E30" s="71"/>
      <c r="F30" s="23"/>
      <c r="G30" s="24"/>
      <c r="H30" s="25"/>
      <c r="I30" s="42"/>
      <c r="J30" s="50"/>
      <c r="K30" s="1"/>
      <c r="L30" s="3">
        <v>27</v>
      </c>
      <c r="M30" s="26"/>
    </row>
    <row r="31" spans="2:13" s="58" customFormat="1" ht="16.149999999999999" customHeight="1" x14ac:dyDescent="0.4">
      <c r="B31" s="27"/>
      <c r="C31" s="63"/>
      <c r="D31" s="63"/>
      <c r="E31" s="64"/>
      <c r="F31" s="29"/>
      <c r="G31" s="65"/>
      <c r="H31" s="31"/>
      <c r="I31" s="39"/>
      <c r="J31" s="52"/>
      <c r="K31" s="1"/>
      <c r="L31" s="3">
        <v>28</v>
      </c>
      <c r="M31" s="26"/>
    </row>
    <row r="32" spans="2:13" s="58" customFormat="1" ht="16.149999999999999" customHeight="1" x14ac:dyDescent="0.4">
      <c r="B32" s="262"/>
      <c r="C32" s="60"/>
      <c r="D32" s="60"/>
      <c r="E32" s="61"/>
      <c r="F32" s="23"/>
      <c r="G32" s="24"/>
      <c r="H32" s="25"/>
      <c r="I32" s="42"/>
      <c r="J32" s="80"/>
      <c r="K32" s="1"/>
      <c r="L32" s="3">
        <v>29</v>
      </c>
      <c r="M32" s="26"/>
    </row>
    <row r="33" spans="2:13" s="58" customFormat="1" ht="16.149999999999999" customHeight="1" x14ac:dyDescent="0.4">
      <c r="B33" s="29" t="s">
        <v>62</v>
      </c>
      <c r="C33" s="63"/>
      <c r="D33" s="63"/>
      <c r="E33" s="64"/>
      <c r="F33" s="29"/>
      <c r="G33" s="65"/>
      <c r="H33" s="31"/>
      <c r="I33" s="39"/>
      <c r="J33" s="83"/>
      <c r="K33" s="1"/>
      <c r="L33" s="3">
        <v>30</v>
      </c>
      <c r="M33" s="26"/>
    </row>
    <row r="34" spans="2:13" s="3" customFormat="1" ht="24" customHeight="1" x14ac:dyDescent="0.4">
      <c r="B34" s="1" t="s">
        <v>128</v>
      </c>
      <c r="C34" s="1"/>
      <c r="D34" s="1"/>
      <c r="E34" s="2"/>
      <c r="H34" s="4"/>
      <c r="I34" s="4"/>
      <c r="J34" s="1"/>
      <c r="L34" s="57"/>
      <c r="M34" s="57"/>
    </row>
    <row r="35" spans="2:13" s="58" customFormat="1" ht="24.75" customHeight="1" x14ac:dyDescent="0.4">
      <c r="B35" s="228" t="s">
        <v>142</v>
      </c>
      <c r="C35" s="8"/>
      <c r="D35" s="8"/>
      <c r="E35" s="9"/>
      <c r="F35" s="8"/>
      <c r="G35" s="8"/>
      <c r="H35" s="11"/>
      <c r="I35" s="12"/>
      <c r="J35" s="13"/>
      <c r="K35" s="1"/>
      <c r="L35" s="3">
        <v>1</v>
      </c>
      <c r="M35" s="26"/>
    </row>
    <row r="36" spans="2:13" s="3" customFormat="1" ht="24" customHeight="1" x14ac:dyDescent="0.4">
      <c r="B36" s="14" t="s">
        <v>50</v>
      </c>
      <c r="C36" s="389" t="s">
        <v>51</v>
      </c>
      <c r="D36" s="390"/>
      <c r="E36" s="16" t="s">
        <v>218</v>
      </c>
      <c r="F36" s="17" t="s">
        <v>4</v>
      </c>
      <c r="G36" s="17" t="s">
        <v>5</v>
      </c>
      <c r="H36" s="18" t="s">
        <v>6</v>
      </c>
      <c r="I36" s="389" t="s">
        <v>7</v>
      </c>
      <c r="J36" s="390"/>
      <c r="L36" s="57"/>
      <c r="M36" s="57"/>
    </row>
    <row r="37" spans="2:13" ht="16.149999999999999" customHeight="1" x14ac:dyDescent="0.4">
      <c r="B37" s="35"/>
      <c r="C37" s="156" t="s">
        <v>143</v>
      </c>
      <c r="D37" s="156"/>
      <c r="E37" s="61"/>
      <c r="F37" s="36"/>
      <c r="G37" s="89"/>
      <c r="H37" s="25"/>
      <c r="I37" s="42"/>
      <c r="J37" s="50"/>
      <c r="L37" s="3">
        <v>1</v>
      </c>
      <c r="M37" s="26"/>
    </row>
    <row r="38" spans="2:13" s="58" customFormat="1" ht="16.149999999999999" customHeight="1" x14ac:dyDescent="0.4">
      <c r="B38" s="63"/>
      <c r="C38" s="157"/>
      <c r="D38" s="157"/>
      <c r="E38" s="64">
        <v>1</v>
      </c>
      <c r="F38" s="29" t="s">
        <v>9</v>
      </c>
      <c r="G38" s="92"/>
      <c r="H38" s="31"/>
      <c r="I38" s="39"/>
      <c r="J38" s="83"/>
      <c r="K38" s="1"/>
      <c r="L38" s="3">
        <v>2</v>
      </c>
      <c r="M38" s="26"/>
    </row>
    <row r="39" spans="2:13" s="58" customFormat="1" ht="16.149999999999999" customHeight="1" x14ac:dyDescent="0.4">
      <c r="B39" s="7"/>
      <c r="C39" s="21" t="s">
        <v>144</v>
      </c>
      <c r="D39" s="35"/>
      <c r="E39" s="61"/>
      <c r="F39" s="36"/>
      <c r="G39" s="94"/>
      <c r="H39" s="25"/>
      <c r="I39" s="42"/>
      <c r="J39" s="50"/>
      <c r="K39" s="1"/>
      <c r="L39" s="3">
        <v>3</v>
      </c>
      <c r="M39" s="26"/>
    </row>
    <row r="40" spans="2:13" s="58" customFormat="1" ht="16.149999999999999" customHeight="1" x14ac:dyDescent="0.4">
      <c r="B40" s="27"/>
      <c r="C40" s="27"/>
      <c r="D40" s="63"/>
      <c r="E40" s="64">
        <v>1</v>
      </c>
      <c r="F40" s="29" t="s">
        <v>9</v>
      </c>
      <c r="G40" s="95"/>
      <c r="H40" s="31"/>
      <c r="I40" s="100"/>
      <c r="J40" s="83"/>
      <c r="K40" s="1"/>
      <c r="L40" s="3">
        <v>4</v>
      </c>
      <c r="M40" s="26"/>
    </row>
    <row r="41" spans="2:13" s="58" customFormat="1" ht="16.149999999999999" customHeight="1" x14ac:dyDescent="0.4">
      <c r="B41" s="97"/>
      <c r="C41" s="86" t="s">
        <v>145</v>
      </c>
      <c r="D41" s="35"/>
      <c r="E41" s="61"/>
      <c r="F41" s="36"/>
      <c r="G41" s="94"/>
      <c r="H41" s="25"/>
      <c r="I41" s="42"/>
      <c r="J41" s="50"/>
      <c r="K41" s="1"/>
      <c r="L41" s="3">
        <v>5</v>
      </c>
      <c r="M41" s="26"/>
    </row>
    <row r="42" spans="2:13" s="58" customFormat="1" ht="16.149999999999999" customHeight="1" x14ac:dyDescent="0.4">
      <c r="B42" s="27"/>
      <c r="C42" s="158"/>
      <c r="D42" s="63"/>
      <c r="E42" s="64">
        <v>1</v>
      </c>
      <c r="F42" s="29" t="s">
        <v>9</v>
      </c>
      <c r="G42" s="95"/>
      <c r="H42" s="31"/>
      <c r="I42" s="100"/>
      <c r="J42" s="83"/>
      <c r="K42" s="1"/>
      <c r="L42" s="3">
        <v>6</v>
      </c>
      <c r="M42" s="26"/>
    </row>
    <row r="43" spans="2:13" s="58" customFormat="1" ht="16.149999999999999" customHeight="1" x14ac:dyDescent="0.4">
      <c r="B43" s="97"/>
      <c r="C43" s="7" t="s">
        <v>146</v>
      </c>
      <c r="D43" s="35"/>
      <c r="E43" s="61"/>
      <c r="F43" s="36"/>
      <c r="G43" s="94"/>
      <c r="H43" s="25"/>
      <c r="I43" s="42"/>
      <c r="J43" s="50"/>
      <c r="K43" s="1"/>
      <c r="L43" s="3">
        <v>7</v>
      </c>
      <c r="M43" s="26"/>
    </row>
    <row r="44" spans="2:13" s="58" customFormat="1" ht="16.149999999999999" customHeight="1" x14ac:dyDescent="0.4">
      <c r="B44" s="27"/>
      <c r="C44" s="158"/>
      <c r="D44" s="63"/>
      <c r="E44" s="64">
        <v>1</v>
      </c>
      <c r="F44" s="29" t="s">
        <v>9</v>
      </c>
      <c r="G44" s="95"/>
      <c r="H44" s="31"/>
      <c r="I44" s="39"/>
      <c r="J44" s="52"/>
      <c r="K44" s="1"/>
      <c r="L44" s="3">
        <v>8</v>
      </c>
      <c r="M44" s="26"/>
    </row>
    <row r="45" spans="2:13" s="58" customFormat="1" ht="16.149999999999999" customHeight="1" x14ac:dyDescent="0.4">
      <c r="B45" s="97"/>
      <c r="C45" s="7" t="s">
        <v>147</v>
      </c>
      <c r="D45" s="35"/>
      <c r="E45" s="61"/>
      <c r="F45" s="36"/>
      <c r="G45" s="94"/>
      <c r="H45" s="25"/>
      <c r="I45" s="42"/>
      <c r="J45" s="50"/>
      <c r="K45" s="1"/>
      <c r="L45" s="3">
        <v>9</v>
      </c>
      <c r="M45" s="26"/>
    </row>
    <row r="46" spans="2:13" s="58" customFormat="1" ht="16.149999999999999" customHeight="1" x14ac:dyDescent="0.4">
      <c r="B46" s="27"/>
      <c r="C46" s="158"/>
      <c r="D46" s="63"/>
      <c r="E46" s="64">
        <v>1</v>
      </c>
      <c r="F46" s="29" t="s">
        <v>9</v>
      </c>
      <c r="G46" s="95"/>
      <c r="H46" s="31"/>
      <c r="I46" s="39"/>
      <c r="J46" s="83"/>
      <c r="K46" s="1"/>
      <c r="L46" s="3">
        <v>10</v>
      </c>
      <c r="M46" s="26"/>
    </row>
    <row r="47" spans="2:13" s="58" customFormat="1" ht="16.149999999999999" customHeight="1" x14ac:dyDescent="0.4">
      <c r="B47" s="21"/>
      <c r="C47" s="7"/>
      <c r="D47" s="35"/>
      <c r="E47" s="61"/>
      <c r="F47" s="36"/>
      <c r="G47" s="94"/>
      <c r="H47" s="25"/>
      <c r="I47" s="42"/>
      <c r="J47" s="50"/>
      <c r="K47" s="1"/>
      <c r="L47" s="3">
        <v>11</v>
      </c>
      <c r="M47" s="26"/>
    </row>
    <row r="48" spans="2:13" s="58" customFormat="1" ht="16.149999999999999" customHeight="1" x14ac:dyDescent="0.4">
      <c r="B48" s="27"/>
      <c r="C48" s="158"/>
      <c r="D48" s="63"/>
      <c r="E48" s="64"/>
      <c r="F48" s="29"/>
      <c r="G48" s="95"/>
      <c r="H48" s="31"/>
      <c r="I48" s="100"/>
      <c r="J48" s="83"/>
      <c r="K48" s="1"/>
      <c r="L48" s="3">
        <v>12</v>
      </c>
      <c r="M48" s="26"/>
    </row>
    <row r="49" spans="2:13" s="58" customFormat="1" ht="16.149999999999999" customHeight="1" x14ac:dyDescent="0.4">
      <c r="B49" s="7"/>
      <c r="C49" s="7"/>
      <c r="D49" s="35"/>
      <c r="E49" s="61"/>
      <c r="F49" s="36"/>
      <c r="G49" s="94"/>
      <c r="H49" s="25"/>
      <c r="I49" s="42"/>
      <c r="J49" s="50"/>
      <c r="K49" s="1"/>
      <c r="L49" s="3">
        <v>13</v>
      </c>
      <c r="M49" s="26"/>
    </row>
    <row r="50" spans="2:13" s="58" customFormat="1" ht="16.149999999999999" customHeight="1" x14ac:dyDescent="0.4">
      <c r="B50" s="63"/>
      <c r="C50" s="158"/>
      <c r="D50" s="63"/>
      <c r="E50" s="64"/>
      <c r="F50" s="29"/>
      <c r="G50" s="95"/>
      <c r="H50" s="31"/>
      <c r="I50" s="100"/>
      <c r="J50" s="83"/>
      <c r="K50" s="1"/>
      <c r="L50" s="3">
        <v>14</v>
      </c>
      <c r="M50" s="26"/>
    </row>
    <row r="51" spans="2:13" s="58" customFormat="1" ht="16.149999999999999" customHeight="1" x14ac:dyDescent="0.4">
      <c r="B51" s="21"/>
      <c r="C51" s="7"/>
      <c r="D51" s="35"/>
      <c r="E51" s="61"/>
      <c r="F51" s="36"/>
      <c r="G51" s="32"/>
      <c r="H51" s="25"/>
      <c r="I51" s="42"/>
      <c r="J51" s="101"/>
      <c r="K51" s="1"/>
      <c r="L51" s="3">
        <v>15</v>
      </c>
      <c r="M51" s="26"/>
    </row>
    <row r="52" spans="2:13" s="58" customFormat="1" ht="16.149999999999999" customHeight="1" x14ac:dyDescent="0.4">
      <c r="B52" s="27"/>
      <c r="C52" s="158"/>
      <c r="D52" s="63"/>
      <c r="E52" s="64"/>
      <c r="F52" s="29"/>
      <c r="G52" s="29"/>
      <c r="H52" s="31"/>
      <c r="I52" s="39"/>
      <c r="J52" s="102"/>
      <c r="K52" s="1"/>
      <c r="L52" s="3">
        <v>16</v>
      </c>
      <c r="M52" s="26"/>
    </row>
    <row r="53" spans="2:13" s="58" customFormat="1" ht="16.149999999999999" customHeight="1" x14ac:dyDescent="0.4">
      <c r="B53" s="21"/>
      <c r="C53" s="7"/>
      <c r="D53" s="35"/>
      <c r="E53" s="61"/>
      <c r="F53" s="36"/>
      <c r="G53" s="35"/>
      <c r="H53" s="25"/>
      <c r="I53" s="42"/>
      <c r="J53" s="80"/>
      <c r="K53" s="1"/>
      <c r="L53" s="3">
        <v>17</v>
      </c>
      <c r="M53" s="26"/>
    </row>
    <row r="54" spans="2:13" s="58" customFormat="1" ht="16.149999999999999" customHeight="1" x14ac:dyDescent="0.4">
      <c r="B54" s="27"/>
      <c r="C54" s="158"/>
      <c r="D54" s="63"/>
      <c r="E54" s="64"/>
      <c r="F54" s="29"/>
      <c r="G54" s="29"/>
      <c r="H54" s="31"/>
      <c r="I54" s="39"/>
      <c r="J54" s="83"/>
      <c r="K54" s="1"/>
      <c r="L54" s="3">
        <v>18</v>
      </c>
      <c r="M54" s="26"/>
    </row>
    <row r="55" spans="2:13" s="58" customFormat="1" ht="16.149999999999999" customHeight="1" x14ac:dyDescent="0.4">
      <c r="B55" s="21"/>
      <c r="C55" s="7"/>
      <c r="D55" s="35"/>
      <c r="E55" s="61"/>
      <c r="F55" s="36"/>
      <c r="G55" s="23"/>
      <c r="H55" s="25"/>
      <c r="I55" s="42"/>
      <c r="J55" s="50"/>
      <c r="K55" s="1"/>
      <c r="L55" s="3">
        <v>19</v>
      </c>
      <c r="M55" s="26"/>
    </row>
    <row r="56" spans="2:13" s="58" customFormat="1" ht="16.149999999999999" customHeight="1" x14ac:dyDescent="0.4">
      <c r="B56" s="27"/>
      <c r="C56" s="158"/>
      <c r="D56" s="63"/>
      <c r="E56" s="64"/>
      <c r="F56" s="29"/>
      <c r="G56" s="29"/>
      <c r="H56" s="31"/>
      <c r="I56" s="39"/>
      <c r="J56" s="52"/>
      <c r="K56" s="1"/>
      <c r="L56" s="3">
        <v>20</v>
      </c>
      <c r="M56" s="26"/>
    </row>
    <row r="57" spans="2:13" s="58" customFormat="1" ht="16.149999999999999" customHeight="1" x14ac:dyDescent="0.4">
      <c r="B57" s="7"/>
      <c r="C57" s="20"/>
      <c r="D57" s="25"/>
      <c r="E57" s="61"/>
      <c r="F57" s="36"/>
      <c r="G57" s="23"/>
      <c r="H57" s="25"/>
      <c r="I57" s="42"/>
      <c r="J57" s="50"/>
      <c r="K57" s="1"/>
      <c r="L57" s="3">
        <v>21</v>
      </c>
      <c r="M57" s="26"/>
    </row>
    <row r="58" spans="2:13" s="58" customFormat="1" ht="16.149999999999999" customHeight="1" x14ac:dyDescent="0.4">
      <c r="B58" s="27"/>
      <c r="C58" s="27"/>
      <c r="D58" s="31"/>
      <c r="E58" s="64"/>
      <c r="F58" s="29"/>
      <c r="G58" s="29"/>
      <c r="H58" s="31"/>
      <c r="I58" s="39"/>
      <c r="J58" s="52"/>
      <c r="K58" s="1"/>
      <c r="L58" s="3">
        <v>22</v>
      </c>
      <c r="M58" s="26"/>
    </row>
    <row r="59" spans="2:13" s="58" customFormat="1" ht="16.149999999999999" customHeight="1" x14ac:dyDescent="0.4">
      <c r="B59" s="21"/>
      <c r="C59" s="20"/>
      <c r="D59" s="35"/>
      <c r="E59" s="61"/>
      <c r="F59" s="36"/>
      <c r="G59" s="36"/>
      <c r="H59" s="33"/>
      <c r="I59" s="44"/>
      <c r="J59" s="55"/>
      <c r="K59" s="1"/>
      <c r="L59" s="3">
        <v>23</v>
      </c>
      <c r="M59" s="26"/>
    </row>
    <row r="60" spans="2:13" s="58" customFormat="1" ht="16.149999999999999" customHeight="1" x14ac:dyDescent="0.4">
      <c r="B60" s="21"/>
      <c r="C60" s="27"/>
      <c r="D60" s="63"/>
      <c r="E60" s="64"/>
      <c r="F60" s="29"/>
      <c r="G60" s="36"/>
      <c r="H60" s="33"/>
      <c r="I60" s="44"/>
      <c r="J60" s="55"/>
      <c r="K60" s="1"/>
      <c r="L60" s="3">
        <v>24</v>
      </c>
      <c r="M60" s="26"/>
    </row>
    <row r="61" spans="2:13" s="58" customFormat="1" ht="16.149999999999999" customHeight="1" x14ac:dyDescent="0.4">
      <c r="B61" s="7"/>
      <c r="C61" s="86"/>
      <c r="D61" s="35"/>
      <c r="E61" s="61"/>
      <c r="F61" s="36"/>
      <c r="G61" s="24"/>
      <c r="H61" s="25"/>
      <c r="I61" s="42"/>
      <c r="J61" s="50"/>
      <c r="K61" s="1"/>
      <c r="L61" s="3">
        <v>25</v>
      </c>
      <c r="M61" s="26"/>
    </row>
    <row r="62" spans="2:13" s="58" customFormat="1" ht="16.149999999999999" customHeight="1" x14ac:dyDescent="0.4">
      <c r="B62" s="27"/>
      <c r="C62" s="27"/>
      <c r="D62" s="63"/>
      <c r="E62" s="64"/>
      <c r="F62" s="29"/>
      <c r="G62" s="30"/>
      <c r="H62" s="31"/>
      <c r="I62" s="39"/>
      <c r="J62" s="52"/>
      <c r="K62" s="1"/>
      <c r="L62" s="3">
        <v>26</v>
      </c>
      <c r="M62" s="26"/>
    </row>
    <row r="63" spans="2:13" s="58" customFormat="1" ht="16.149999999999999" customHeight="1" x14ac:dyDescent="0.4">
      <c r="B63" s="45"/>
      <c r="C63" s="35"/>
      <c r="D63" s="35"/>
      <c r="E63" s="61"/>
      <c r="F63" s="35"/>
      <c r="G63" s="24"/>
      <c r="H63" s="25"/>
      <c r="I63" s="42"/>
      <c r="J63" s="50"/>
      <c r="K63" s="1"/>
      <c r="L63" s="3">
        <v>27</v>
      </c>
      <c r="M63" s="26"/>
    </row>
    <row r="64" spans="2:13" s="58" customFormat="1" ht="16.149999999999999" customHeight="1" x14ac:dyDescent="0.4">
      <c r="B64" s="27"/>
      <c r="C64" s="63"/>
      <c r="D64" s="63"/>
      <c r="E64" s="64"/>
      <c r="F64" s="29"/>
      <c r="G64" s="30"/>
      <c r="H64" s="31"/>
      <c r="I64" s="39"/>
      <c r="J64" s="52"/>
      <c r="K64" s="1"/>
      <c r="L64" s="3">
        <v>28</v>
      </c>
      <c r="M64" s="26"/>
    </row>
    <row r="65" spans="2:13" s="58" customFormat="1" ht="16.149999999999999" customHeight="1" x14ac:dyDescent="0.4">
      <c r="B65" s="45"/>
      <c r="C65" s="35"/>
      <c r="D65" s="35"/>
      <c r="E65" s="61"/>
      <c r="F65" s="35"/>
      <c r="G65" s="35"/>
      <c r="H65" s="25"/>
      <c r="I65" s="44"/>
      <c r="J65" s="80"/>
      <c r="K65" s="1"/>
      <c r="L65" s="3">
        <v>29</v>
      </c>
      <c r="M65" s="26"/>
    </row>
    <row r="66" spans="2:13" s="58" customFormat="1" ht="16.149999999999999" customHeight="1" x14ac:dyDescent="0.4">
      <c r="B66" s="46" t="s">
        <v>148</v>
      </c>
      <c r="C66" s="63"/>
      <c r="D66" s="63"/>
      <c r="E66" s="64"/>
      <c r="F66" s="29"/>
      <c r="G66" s="29"/>
      <c r="H66" s="31"/>
      <c r="I66" s="39"/>
      <c r="J66" s="83"/>
      <c r="K66" s="1"/>
      <c r="L66" s="3">
        <v>30</v>
      </c>
      <c r="M66" s="26"/>
    </row>
    <row r="67" spans="2:13" s="3" customFormat="1" ht="24" customHeight="1" x14ac:dyDescent="0.4">
      <c r="B67" s="1" t="s">
        <v>128</v>
      </c>
      <c r="C67" s="1"/>
      <c r="D67" s="1"/>
      <c r="E67" s="2"/>
      <c r="H67" s="4"/>
      <c r="I67" s="4"/>
      <c r="J67" s="1"/>
      <c r="L67" s="57"/>
      <c r="M67" s="57"/>
    </row>
    <row r="68" spans="2:13" s="58" customFormat="1" ht="24.75" customHeight="1" x14ac:dyDescent="0.4">
      <c r="B68" s="228" t="s">
        <v>142</v>
      </c>
      <c r="C68" s="8"/>
      <c r="D68" s="8"/>
      <c r="E68" s="9"/>
      <c r="F68" s="8"/>
      <c r="G68" s="8"/>
      <c r="H68" s="11"/>
      <c r="I68" s="12"/>
      <c r="J68" s="13"/>
      <c r="K68" s="1"/>
      <c r="L68" s="3">
        <v>1</v>
      </c>
      <c r="M68" s="26"/>
    </row>
    <row r="69" spans="2:13" s="3" customFormat="1" ht="24" customHeight="1" x14ac:dyDescent="0.4">
      <c r="B69" s="14" t="s">
        <v>50</v>
      </c>
      <c r="C69" s="389" t="s">
        <v>51</v>
      </c>
      <c r="D69" s="390"/>
      <c r="E69" s="16" t="s">
        <v>218</v>
      </c>
      <c r="F69" s="17" t="s">
        <v>4</v>
      </c>
      <c r="G69" s="17" t="s">
        <v>5</v>
      </c>
      <c r="H69" s="18" t="s">
        <v>6</v>
      </c>
      <c r="I69" s="389" t="s">
        <v>7</v>
      </c>
      <c r="J69" s="390"/>
      <c r="L69" s="57"/>
      <c r="M69" s="57"/>
    </row>
    <row r="70" spans="2:13" ht="16.149999999999999" customHeight="1" x14ac:dyDescent="0.4">
      <c r="B70" s="7" t="s">
        <v>143</v>
      </c>
      <c r="C70" s="86" t="s">
        <v>149</v>
      </c>
      <c r="D70" s="79" t="s">
        <v>150</v>
      </c>
      <c r="E70" s="61"/>
      <c r="F70" s="36"/>
      <c r="G70" s="94"/>
      <c r="H70" s="25"/>
      <c r="I70" s="47"/>
      <c r="J70" s="37"/>
      <c r="L70" s="3">
        <v>1</v>
      </c>
      <c r="M70" s="26"/>
    </row>
    <row r="71" spans="2:13" ht="16.149999999999999" customHeight="1" x14ac:dyDescent="0.4">
      <c r="B71" s="155"/>
      <c r="C71" s="130"/>
      <c r="D71" s="63"/>
      <c r="E71" s="64">
        <v>1</v>
      </c>
      <c r="F71" s="29" t="s">
        <v>151</v>
      </c>
      <c r="G71" s="65"/>
      <c r="H71" s="31"/>
      <c r="I71" s="39"/>
      <c r="J71" s="40"/>
      <c r="L71" s="3">
        <v>2</v>
      </c>
      <c r="M71" s="26"/>
    </row>
    <row r="72" spans="2:13" s="58" customFormat="1" ht="16.149999999999999" customHeight="1" x14ac:dyDescent="0.4">
      <c r="B72" s="97"/>
      <c r="C72" s="154"/>
      <c r="D72" s="79"/>
      <c r="E72" s="61"/>
      <c r="F72" s="36"/>
      <c r="G72" s="94"/>
      <c r="H72" s="25"/>
      <c r="I72" s="34"/>
      <c r="J72" s="37"/>
      <c r="K72" s="1"/>
      <c r="L72" s="3">
        <v>3</v>
      </c>
      <c r="M72" s="26"/>
    </row>
    <row r="73" spans="2:13" s="58" customFormat="1" ht="16.149999999999999" customHeight="1" x14ac:dyDescent="0.4">
      <c r="B73" s="27"/>
      <c r="C73" s="46" t="s">
        <v>66</v>
      </c>
      <c r="D73" s="63"/>
      <c r="E73" s="64"/>
      <c r="F73" s="29"/>
      <c r="G73" s="95"/>
      <c r="H73" s="31"/>
      <c r="I73" s="39"/>
      <c r="J73" s="40"/>
      <c r="K73" s="1"/>
      <c r="L73" s="3">
        <v>4</v>
      </c>
      <c r="M73" s="26"/>
    </row>
    <row r="74" spans="2:13" s="58" customFormat="1" ht="16.149999999999999" customHeight="1" x14ac:dyDescent="0.4">
      <c r="B74" s="21"/>
      <c r="C74" s="35"/>
      <c r="D74" s="79"/>
      <c r="E74" s="61"/>
      <c r="F74" s="36"/>
      <c r="G74" s="94"/>
      <c r="H74" s="25"/>
      <c r="I74" s="42"/>
      <c r="J74" s="50"/>
      <c r="K74" s="1"/>
      <c r="L74" s="3">
        <v>5</v>
      </c>
      <c r="M74" s="26"/>
    </row>
    <row r="75" spans="2:13" s="58" customFormat="1" ht="16.149999999999999" customHeight="1" x14ac:dyDescent="0.4">
      <c r="B75" s="38"/>
      <c r="C75" s="63"/>
      <c r="D75" s="63"/>
      <c r="E75" s="64"/>
      <c r="F75" s="29"/>
      <c r="G75" s="95"/>
      <c r="H75" s="31"/>
      <c r="I75" s="100"/>
      <c r="J75" s="83"/>
      <c r="K75" s="1"/>
      <c r="L75" s="3">
        <v>6</v>
      </c>
      <c r="M75" s="26"/>
    </row>
    <row r="76" spans="2:13" s="58" customFormat="1" ht="16.149999999999999" customHeight="1" x14ac:dyDescent="0.4">
      <c r="B76" s="21" t="s">
        <v>152</v>
      </c>
      <c r="C76" s="35"/>
      <c r="D76" s="79"/>
      <c r="E76" s="61"/>
      <c r="F76" s="160"/>
      <c r="G76" s="161"/>
      <c r="H76" s="33"/>
      <c r="I76" s="42"/>
      <c r="J76" s="113"/>
      <c r="K76" s="1"/>
      <c r="L76" s="3">
        <v>7</v>
      </c>
      <c r="M76" s="26"/>
    </row>
    <row r="77" spans="2:13" s="58" customFormat="1" ht="16.149999999999999" customHeight="1" x14ac:dyDescent="0.4">
      <c r="B77" s="38" t="s">
        <v>153</v>
      </c>
      <c r="C77" s="63"/>
      <c r="D77" s="63"/>
      <c r="E77" s="64"/>
      <c r="F77" s="29"/>
      <c r="G77" s="95"/>
      <c r="H77" s="31"/>
      <c r="I77" s="100"/>
      <c r="J77" s="83"/>
      <c r="K77" s="1"/>
      <c r="L77" s="3">
        <v>8</v>
      </c>
      <c r="M77" s="26"/>
    </row>
    <row r="78" spans="2:13" s="58" customFormat="1" ht="16.149999999999999" customHeight="1" x14ac:dyDescent="0.4">
      <c r="B78" s="159" t="s">
        <v>154</v>
      </c>
      <c r="C78" s="7" t="s">
        <v>155</v>
      </c>
      <c r="D78" s="79" t="s">
        <v>156</v>
      </c>
      <c r="E78" s="61"/>
      <c r="F78" s="23"/>
      <c r="G78" s="94"/>
      <c r="H78" s="33"/>
      <c r="I78" s="393" t="s">
        <v>737</v>
      </c>
      <c r="J78" s="394"/>
      <c r="K78" s="1"/>
      <c r="L78" s="3">
        <v>9</v>
      </c>
      <c r="M78" s="26"/>
    </row>
    <row r="79" spans="2:13" s="58" customFormat="1" ht="16.149999999999999" customHeight="1" x14ac:dyDescent="0.4">
      <c r="B79" s="162"/>
      <c r="C79" s="155" t="s">
        <v>111</v>
      </c>
      <c r="D79" s="63" t="s">
        <v>157</v>
      </c>
      <c r="E79" s="64">
        <v>1</v>
      </c>
      <c r="F79" s="29" t="s">
        <v>172</v>
      </c>
      <c r="G79" s="65"/>
      <c r="H79" s="31"/>
      <c r="I79" s="84">
        <v>456</v>
      </c>
      <c r="J79" s="334" t="s">
        <v>164</v>
      </c>
      <c r="K79" s="1"/>
      <c r="L79" s="3">
        <v>10</v>
      </c>
      <c r="M79" s="26"/>
    </row>
    <row r="80" spans="2:13" s="58" customFormat="1" ht="16.149999999999999" customHeight="1" x14ac:dyDescent="0.4">
      <c r="B80" s="7"/>
      <c r="C80" s="35"/>
      <c r="D80" s="79" t="s">
        <v>159</v>
      </c>
      <c r="E80" s="61"/>
      <c r="F80" s="212"/>
      <c r="G80" s="94"/>
      <c r="H80" s="25"/>
      <c r="I80" s="42"/>
      <c r="J80" s="50"/>
      <c r="K80" s="1"/>
      <c r="L80" s="3">
        <v>11</v>
      </c>
      <c r="M80" s="26"/>
    </row>
    <row r="81" spans="2:13" s="58" customFormat="1" ht="16.149999999999999" customHeight="1" x14ac:dyDescent="0.4">
      <c r="B81" s="155"/>
      <c r="C81" s="63"/>
      <c r="D81" s="63"/>
      <c r="E81" s="64">
        <v>712</v>
      </c>
      <c r="F81" s="29" t="s">
        <v>164</v>
      </c>
      <c r="G81" s="65"/>
      <c r="H81" s="31"/>
      <c r="I81" s="100"/>
      <c r="J81" s="83"/>
      <c r="K81" s="1"/>
      <c r="L81" s="3">
        <v>12</v>
      </c>
      <c r="M81" s="26"/>
    </row>
    <row r="82" spans="2:13" ht="15.6" customHeight="1" x14ac:dyDescent="0.4">
      <c r="B82" s="32" t="s">
        <v>160</v>
      </c>
      <c r="C82" s="79" t="s">
        <v>161</v>
      </c>
      <c r="D82" s="79" t="s">
        <v>162</v>
      </c>
      <c r="E82" s="61"/>
      <c r="F82" s="23"/>
      <c r="G82" s="94"/>
      <c r="H82" s="25"/>
      <c r="I82" s="42"/>
      <c r="J82" s="50"/>
      <c r="L82" s="3">
        <v>13</v>
      </c>
      <c r="M82" s="26"/>
    </row>
    <row r="83" spans="2:13" ht="16.149999999999999" customHeight="1" x14ac:dyDescent="0.4">
      <c r="B83" s="128"/>
      <c r="C83" s="75"/>
      <c r="D83" s="63" t="s">
        <v>163</v>
      </c>
      <c r="E83" s="64">
        <v>712</v>
      </c>
      <c r="F83" s="29" t="s">
        <v>164</v>
      </c>
      <c r="G83" s="95"/>
      <c r="H83" s="31"/>
      <c r="I83" s="100"/>
      <c r="J83" s="83"/>
      <c r="L83" s="3">
        <v>14</v>
      </c>
      <c r="M83" s="26"/>
    </row>
    <row r="84" spans="2:13" ht="16.149999999999999" customHeight="1" x14ac:dyDescent="0.4">
      <c r="B84" s="32"/>
      <c r="C84" s="154"/>
      <c r="D84" s="79"/>
      <c r="E84" s="61"/>
      <c r="F84" s="23"/>
      <c r="G84" s="94"/>
      <c r="H84" s="25"/>
      <c r="I84" s="42"/>
      <c r="J84" s="50"/>
      <c r="L84" s="3">
        <v>15</v>
      </c>
      <c r="M84" s="26"/>
    </row>
    <row r="85" spans="2:13" ht="16.149999999999999" customHeight="1" x14ac:dyDescent="0.4">
      <c r="B85" s="128"/>
      <c r="C85" s="46" t="s">
        <v>66</v>
      </c>
      <c r="D85" s="63"/>
      <c r="E85" s="64"/>
      <c r="F85" s="29"/>
      <c r="G85" s="65"/>
      <c r="H85" s="31"/>
      <c r="I85" s="100"/>
      <c r="J85" s="83"/>
      <c r="L85" s="3">
        <v>16</v>
      </c>
      <c r="M85" s="26"/>
    </row>
    <row r="86" spans="2:13" ht="16.149999999999999" customHeight="1" x14ac:dyDescent="0.4">
      <c r="B86" s="32"/>
      <c r="C86" s="79"/>
      <c r="D86" s="79"/>
      <c r="E86" s="61"/>
      <c r="F86" s="23"/>
      <c r="G86" s="94"/>
      <c r="H86" s="25"/>
      <c r="I86" s="42"/>
      <c r="J86" s="50"/>
      <c r="L86" s="3">
        <v>17</v>
      </c>
      <c r="M86" s="26"/>
    </row>
    <row r="87" spans="2:13" ht="16.149999999999999" customHeight="1" x14ac:dyDescent="0.4">
      <c r="B87" s="128"/>
      <c r="C87" s="75"/>
      <c r="D87" s="63"/>
      <c r="E87" s="64"/>
      <c r="F87" s="29"/>
      <c r="G87" s="95"/>
      <c r="H87" s="31"/>
      <c r="I87" s="39"/>
      <c r="J87" s="83"/>
      <c r="L87" s="3">
        <v>18</v>
      </c>
      <c r="M87" s="26"/>
    </row>
    <row r="88" spans="2:13" ht="16.149999999999999" customHeight="1" x14ac:dyDescent="0.4">
      <c r="B88" s="86" t="s">
        <v>145</v>
      </c>
      <c r="C88" s="86" t="s">
        <v>165</v>
      </c>
      <c r="D88" s="35" t="s">
        <v>166</v>
      </c>
      <c r="E88" s="61"/>
      <c r="F88" s="23"/>
      <c r="G88" s="94"/>
      <c r="H88" s="25"/>
      <c r="I88" s="42"/>
      <c r="J88" s="113"/>
      <c r="L88" s="3">
        <v>19</v>
      </c>
      <c r="M88" s="26"/>
    </row>
    <row r="89" spans="2:13" ht="16.149999999999999" customHeight="1" x14ac:dyDescent="0.4">
      <c r="B89" s="27"/>
      <c r="C89" s="27"/>
      <c r="D89" s="63" t="s">
        <v>168</v>
      </c>
      <c r="E89" s="64">
        <v>1</v>
      </c>
      <c r="F89" s="29" t="s">
        <v>169</v>
      </c>
      <c r="G89" s="95"/>
      <c r="H89" s="31"/>
      <c r="I89" s="44"/>
      <c r="J89" s="113"/>
      <c r="L89" s="3">
        <v>20</v>
      </c>
      <c r="M89" s="26"/>
    </row>
    <row r="90" spans="2:13" ht="16.149999999999999" customHeight="1" x14ac:dyDescent="0.4">
      <c r="B90" s="159"/>
      <c r="C90" s="60"/>
      <c r="D90" s="79" t="s">
        <v>170</v>
      </c>
      <c r="E90" s="61"/>
      <c r="F90" s="23"/>
      <c r="G90" s="94"/>
      <c r="H90" s="25"/>
      <c r="I90" s="42"/>
      <c r="J90" s="50"/>
      <c r="L90" s="3">
        <v>21</v>
      </c>
      <c r="M90" s="26"/>
    </row>
    <row r="91" spans="2:13" ht="16.149999999999999" customHeight="1" x14ac:dyDescent="0.4">
      <c r="B91" s="162"/>
      <c r="C91" s="63"/>
      <c r="D91" s="63"/>
      <c r="E91" s="64">
        <v>1</v>
      </c>
      <c r="F91" s="29" t="s">
        <v>172</v>
      </c>
      <c r="G91" s="95"/>
      <c r="H91" s="31"/>
      <c r="I91" s="39"/>
      <c r="J91" s="83"/>
      <c r="L91" s="3">
        <v>22</v>
      </c>
      <c r="M91" s="26"/>
    </row>
    <row r="92" spans="2:13" ht="16.149999999999999" customHeight="1" x14ac:dyDescent="0.4">
      <c r="B92" s="32"/>
      <c r="C92" s="154"/>
      <c r="D92" s="79" t="s">
        <v>171</v>
      </c>
      <c r="E92" s="61"/>
      <c r="F92" s="23"/>
      <c r="G92" s="94"/>
      <c r="H92" s="25"/>
      <c r="I92" s="42"/>
      <c r="J92" s="50"/>
      <c r="L92" s="3">
        <v>23</v>
      </c>
      <c r="M92" s="26"/>
    </row>
    <row r="93" spans="2:13" ht="16.149999999999999" customHeight="1" x14ac:dyDescent="0.4">
      <c r="B93" s="30"/>
      <c r="C93" s="46"/>
      <c r="D93" s="63"/>
      <c r="E93" s="64">
        <v>1</v>
      </c>
      <c r="F93" s="29" t="s">
        <v>172</v>
      </c>
      <c r="G93" s="95"/>
      <c r="H93" s="31"/>
      <c r="I93" s="39"/>
      <c r="J93" s="83"/>
      <c r="L93" s="3">
        <v>24</v>
      </c>
      <c r="M93" s="26"/>
    </row>
    <row r="94" spans="2:13" s="58" customFormat="1" ht="16.149999999999999" customHeight="1" x14ac:dyDescent="0.4">
      <c r="B94" s="7"/>
      <c r="C94" s="154"/>
      <c r="D94" s="79" t="s">
        <v>173</v>
      </c>
      <c r="E94" s="61"/>
      <c r="F94" s="23"/>
      <c r="G94" s="94"/>
      <c r="H94" s="25"/>
      <c r="I94" s="42"/>
      <c r="J94" s="50"/>
      <c r="K94" s="1"/>
      <c r="L94" s="3">
        <v>25</v>
      </c>
      <c r="M94" s="26"/>
    </row>
    <row r="95" spans="2:13" s="58" customFormat="1" ht="16.149999999999999" customHeight="1" x14ac:dyDescent="0.4">
      <c r="B95" s="30"/>
      <c r="C95" s="46"/>
      <c r="D95" s="63"/>
      <c r="E95" s="64">
        <v>1</v>
      </c>
      <c r="F95" s="29" t="s">
        <v>172</v>
      </c>
      <c r="G95" s="95"/>
      <c r="H95" s="31"/>
      <c r="I95" s="39"/>
      <c r="J95" s="83"/>
      <c r="K95" s="1"/>
      <c r="L95" s="3">
        <v>26</v>
      </c>
      <c r="M95" s="26"/>
    </row>
    <row r="96" spans="2:13" s="58" customFormat="1" ht="16.149999999999999" customHeight="1" x14ac:dyDescent="0.4">
      <c r="B96" s="35"/>
      <c r="C96" s="154"/>
      <c r="D96" s="61"/>
      <c r="E96" s="23"/>
      <c r="F96" s="36"/>
      <c r="G96" s="94"/>
      <c r="H96" s="25"/>
      <c r="I96" s="42"/>
      <c r="J96" s="50"/>
      <c r="K96" s="1"/>
      <c r="L96" s="3">
        <v>27</v>
      </c>
      <c r="M96" s="26"/>
    </row>
    <row r="97" spans="2:13" s="58" customFormat="1" ht="16.149999999999999" customHeight="1" x14ac:dyDescent="0.4">
      <c r="B97" s="38"/>
      <c r="C97" s="46" t="s">
        <v>66</v>
      </c>
      <c r="D97" s="64"/>
      <c r="E97" s="213"/>
      <c r="F97" s="29"/>
      <c r="G97" s="95"/>
      <c r="H97" s="31"/>
      <c r="I97" s="39"/>
      <c r="J97" s="83"/>
      <c r="K97" s="1"/>
      <c r="L97" s="3">
        <v>28</v>
      </c>
      <c r="M97" s="26"/>
    </row>
    <row r="98" spans="2:13" s="58" customFormat="1" ht="16.149999999999999" customHeight="1" x14ac:dyDescent="0.4">
      <c r="B98" s="45"/>
      <c r="C98" s="7"/>
      <c r="D98" s="79"/>
      <c r="E98" s="61"/>
      <c r="F98" s="36"/>
      <c r="G98" s="35"/>
      <c r="H98" s="25"/>
      <c r="I98" s="44"/>
      <c r="J98" s="80"/>
      <c r="K98" s="1"/>
      <c r="L98" s="3">
        <v>29</v>
      </c>
      <c r="M98" s="26"/>
    </row>
    <row r="99" spans="2:13" s="58" customFormat="1" ht="16.149999999999999" customHeight="1" x14ac:dyDescent="0.4">
      <c r="B99" s="46"/>
      <c r="C99" s="158"/>
      <c r="D99" s="63"/>
      <c r="E99" s="64"/>
      <c r="F99" s="29"/>
      <c r="G99" s="29"/>
      <c r="H99" s="31"/>
      <c r="I99" s="39"/>
      <c r="J99" s="83"/>
      <c r="K99" s="1"/>
      <c r="L99" s="3">
        <v>30</v>
      </c>
      <c r="M99" s="26"/>
    </row>
    <row r="100" spans="2:13" s="3" customFormat="1" ht="24" customHeight="1" x14ac:dyDescent="0.4">
      <c r="B100" s="1" t="s">
        <v>128</v>
      </c>
      <c r="C100" s="1"/>
      <c r="D100" s="1"/>
      <c r="E100" s="2"/>
      <c r="H100" s="4"/>
      <c r="I100" s="4"/>
      <c r="J100" s="1"/>
      <c r="L100" s="57"/>
      <c r="M100" s="57"/>
    </row>
    <row r="101" spans="2:13" s="58" customFormat="1" ht="24.75" customHeight="1" x14ac:dyDescent="0.4">
      <c r="B101" s="228" t="s">
        <v>142</v>
      </c>
      <c r="C101" s="8"/>
      <c r="D101" s="8"/>
      <c r="E101" s="9"/>
      <c r="F101" s="8"/>
      <c r="G101" s="8"/>
      <c r="H101" s="11"/>
      <c r="I101" s="12"/>
      <c r="J101" s="13"/>
      <c r="K101" s="1"/>
      <c r="L101" s="3">
        <v>1</v>
      </c>
      <c r="M101" s="26"/>
    </row>
    <row r="102" spans="2:13" s="3" customFormat="1" ht="24" customHeight="1" x14ac:dyDescent="0.4">
      <c r="B102" s="14" t="s">
        <v>50</v>
      </c>
      <c r="C102" s="389" t="s">
        <v>51</v>
      </c>
      <c r="D102" s="390"/>
      <c r="E102" s="16" t="s">
        <v>218</v>
      </c>
      <c r="F102" s="17" t="s">
        <v>4</v>
      </c>
      <c r="G102" s="17" t="s">
        <v>5</v>
      </c>
      <c r="H102" s="18" t="s">
        <v>6</v>
      </c>
      <c r="I102" s="389" t="s">
        <v>7</v>
      </c>
      <c r="J102" s="390"/>
      <c r="L102" s="57"/>
      <c r="M102" s="57"/>
    </row>
    <row r="103" spans="2:13" ht="16.149999999999999" customHeight="1" x14ac:dyDescent="0.4">
      <c r="B103" s="7" t="s">
        <v>146</v>
      </c>
      <c r="C103" s="86" t="s">
        <v>174</v>
      </c>
      <c r="D103" s="79" t="s">
        <v>227</v>
      </c>
      <c r="E103" s="61"/>
      <c r="F103" s="23"/>
      <c r="G103" s="94"/>
      <c r="H103" s="25"/>
      <c r="I103" s="47"/>
      <c r="J103" s="37"/>
      <c r="L103" s="3">
        <v>1</v>
      </c>
      <c r="M103" s="26"/>
    </row>
    <row r="104" spans="2:13" ht="16.149999999999999" customHeight="1" x14ac:dyDescent="0.4">
      <c r="B104" s="214"/>
      <c r="C104" s="27" t="s">
        <v>175</v>
      </c>
      <c r="D104" s="121"/>
      <c r="E104" s="64">
        <v>1</v>
      </c>
      <c r="F104" s="29" t="s">
        <v>172</v>
      </c>
      <c r="G104" s="95"/>
      <c r="H104" s="31"/>
      <c r="I104" s="39"/>
      <c r="J104" s="40"/>
      <c r="L104" s="3">
        <v>2</v>
      </c>
      <c r="M104" s="26"/>
    </row>
    <row r="105" spans="2:13" ht="16.149999999999999" customHeight="1" x14ac:dyDescent="0.4">
      <c r="B105" s="7"/>
      <c r="C105" s="154"/>
      <c r="D105" s="86"/>
      <c r="E105" s="61"/>
      <c r="F105" s="36"/>
      <c r="G105" s="94"/>
      <c r="H105" s="25"/>
      <c r="I105" s="263"/>
      <c r="J105" s="37"/>
      <c r="L105" s="3">
        <v>3</v>
      </c>
      <c r="M105" s="26"/>
    </row>
    <row r="106" spans="2:13" ht="16.149999999999999" customHeight="1" x14ac:dyDescent="0.4">
      <c r="B106" s="27"/>
      <c r="C106" s="46" t="s">
        <v>66</v>
      </c>
      <c r="D106" s="63"/>
      <c r="E106" s="64"/>
      <c r="F106" s="29"/>
      <c r="G106" s="65"/>
      <c r="H106" s="31"/>
      <c r="I106" s="264"/>
      <c r="J106" s="40"/>
      <c r="L106" s="3">
        <v>4</v>
      </c>
      <c r="M106" s="26"/>
    </row>
    <row r="107" spans="2:13" ht="16.149999999999999" customHeight="1" x14ac:dyDescent="0.4">
      <c r="B107" s="159"/>
      <c r="C107" s="60"/>
      <c r="D107" s="79"/>
      <c r="E107" s="61"/>
      <c r="F107" s="23"/>
      <c r="G107" s="94"/>
      <c r="H107" s="25"/>
      <c r="I107" s="263"/>
      <c r="J107" s="37"/>
      <c r="L107" s="3">
        <v>5</v>
      </c>
      <c r="M107" s="26"/>
    </row>
    <row r="108" spans="2:13" ht="16.149999999999999" customHeight="1" x14ac:dyDescent="0.4">
      <c r="B108" s="162"/>
      <c r="C108" s="63"/>
      <c r="D108" s="63"/>
      <c r="E108" s="64"/>
      <c r="F108" s="29"/>
      <c r="G108" s="65"/>
      <c r="H108" s="31"/>
      <c r="I108" s="264"/>
      <c r="J108" s="40"/>
      <c r="L108" s="3">
        <v>6</v>
      </c>
      <c r="M108" s="26"/>
    </row>
    <row r="109" spans="2:13" ht="16.149999999999999" customHeight="1" x14ac:dyDescent="0.4">
      <c r="B109" s="7" t="s">
        <v>228</v>
      </c>
      <c r="C109" s="79" t="s">
        <v>176</v>
      </c>
      <c r="D109" s="86"/>
      <c r="E109" s="61"/>
      <c r="F109" s="36"/>
      <c r="G109" s="94"/>
      <c r="H109" s="25"/>
      <c r="I109" s="263"/>
      <c r="J109" s="37"/>
      <c r="L109" s="3">
        <v>7</v>
      </c>
      <c r="M109" s="26"/>
    </row>
    <row r="110" spans="2:13" ht="16.149999999999999" customHeight="1" x14ac:dyDescent="0.4">
      <c r="B110" s="27"/>
      <c r="C110" s="130" t="s">
        <v>106</v>
      </c>
      <c r="D110" s="63"/>
      <c r="E110" s="64">
        <v>4</v>
      </c>
      <c r="F110" s="29" t="s">
        <v>83</v>
      </c>
      <c r="G110" s="65"/>
      <c r="H110" s="31"/>
      <c r="I110" s="264"/>
      <c r="J110" s="40"/>
      <c r="L110" s="3">
        <v>8</v>
      </c>
      <c r="M110" s="26"/>
    </row>
    <row r="111" spans="2:13" ht="16.149999999999999" customHeight="1" x14ac:dyDescent="0.4">
      <c r="B111" s="35"/>
      <c r="C111" s="79" t="s">
        <v>176</v>
      </c>
      <c r="D111" s="86"/>
      <c r="E111" s="61"/>
      <c r="F111" s="36"/>
      <c r="G111" s="94"/>
      <c r="H111" s="25"/>
      <c r="I111" s="263"/>
      <c r="J111" s="37"/>
      <c r="L111" s="3">
        <v>9</v>
      </c>
      <c r="M111" s="26"/>
    </row>
    <row r="112" spans="2:13" ht="16.149999999999999" customHeight="1" x14ac:dyDescent="0.4">
      <c r="B112" s="27"/>
      <c r="C112" s="130" t="s">
        <v>178</v>
      </c>
      <c r="D112" s="63"/>
      <c r="E112" s="64">
        <v>4</v>
      </c>
      <c r="F112" s="29" t="s">
        <v>83</v>
      </c>
      <c r="G112" s="65"/>
      <c r="H112" s="31"/>
      <c r="I112" s="264"/>
      <c r="J112" s="40"/>
      <c r="L112" s="3">
        <v>10</v>
      </c>
      <c r="M112" s="26"/>
    </row>
    <row r="113" spans="2:13" ht="16.149999999999999" customHeight="1" x14ac:dyDescent="0.4">
      <c r="B113" s="7"/>
      <c r="C113" s="154"/>
      <c r="D113" s="79"/>
      <c r="E113" s="61"/>
      <c r="F113" s="23"/>
      <c r="G113" s="94"/>
      <c r="H113" s="25"/>
      <c r="I113" s="263"/>
      <c r="J113" s="37"/>
      <c r="L113" s="3">
        <v>11</v>
      </c>
      <c r="M113" s="26"/>
    </row>
    <row r="114" spans="2:13" ht="16.149999999999999" customHeight="1" x14ac:dyDescent="0.4">
      <c r="B114" s="27"/>
      <c r="C114" s="46" t="s">
        <v>66</v>
      </c>
      <c r="D114" s="121"/>
      <c r="E114" s="64"/>
      <c r="F114" s="29"/>
      <c r="G114" s="65"/>
      <c r="H114" s="31"/>
      <c r="I114" s="264"/>
      <c r="J114" s="40"/>
      <c r="L114" s="3">
        <v>12</v>
      </c>
      <c r="M114" s="26"/>
    </row>
    <row r="115" spans="2:13" ht="15.6" customHeight="1" x14ac:dyDescent="0.4">
      <c r="B115" s="35"/>
      <c r="C115" s="154"/>
      <c r="D115" s="61"/>
      <c r="E115" s="23"/>
      <c r="F115" s="36"/>
      <c r="G115" s="94"/>
      <c r="H115" s="25"/>
      <c r="J115" s="37"/>
      <c r="L115" s="3">
        <v>13</v>
      </c>
      <c r="M115" s="26"/>
    </row>
    <row r="116" spans="2:13" ht="16.149999999999999" customHeight="1" x14ac:dyDescent="0.4">
      <c r="B116" s="38"/>
      <c r="C116" s="46"/>
      <c r="D116" s="64"/>
      <c r="E116" s="213"/>
      <c r="F116" s="29"/>
      <c r="G116" s="65"/>
      <c r="H116" s="31"/>
      <c r="I116" s="265"/>
      <c r="J116" s="40"/>
      <c r="L116" s="3">
        <v>14</v>
      </c>
      <c r="M116" s="26"/>
    </row>
    <row r="117" spans="2:13" ht="16.149999999999999" customHeight="1" x14ac:dyDescent="0.4">
      <c r="B117" s="32"/>
      <c r="C117" s="154"/>
      <c r="D117" s="35"/>
      <c r="E117" s="61"/>
      <c r="F117" s="36"/>
      <c r="G117" s="94"/>
      <c r="H117" s="25"/>
      <c r="I117" s="44"/>
      <c r="J117" s="37"/>
      <c r="L117" s="3">
        <v>15</v>
      </c>
      <c r="M117" s="26"/>
    </row>
    <row r="118" spans="2:13" ht="16.149999999999999" customHeight="1" x14ac:dyDescent="0.4">
      <c r="B118" s="30"/>
      <c r="C118" s="46"/>
      <c r="D118" s="63"/>
      <c r="E118" s="64"/>
      <c r="F118" s="29"/>
      <c r="G118" s="95"/>
      <c r="H118" s="31"/>
      <c r="I118" s="39"/>
      <c r="J118" s="40"/>
      <c r="L118" s="3">
        <v>16</v>
      </c>
      <c r="M118" s="26"/>
    </row>
    <row r="119" spans="2:13" ht="16.149999999999999" customHeight="1" x14ac:dyDescent="0.4">
      <c r="B119" s="7"/>
      <c r="C119" s="86"/>
      <c r="D119" s="79"/>
      <c r="E119" s="61"/>
      <c r="F119" s="23"/>
      <c r="G119" s="94"/>
      <c r="H119" s="25"/>
      <c r="I119" s="47"/>
      <c r="J119" s="43"/>
      <c r="L119" s="3">
        <v>17</v>
      </c>
      <c r="M119" s="26"/>
    </row>
    <row r="120" spans="2:13" ht="16.149999999999999" customHeight="1" x14ac:dyDescent="0.4">
      <c r="B120" s="214"/>
      <c r="C120" s="27"/>
      <c r="D120" s="121"/>
      <c r="E120" s="64"/>
      <c r="F120" s="29"/>
      <c r="G120" s="95"/>
      <c r="H120" s="31"/>
      <c r="I120" s="39"/>
      <c r="J120" s="40"/>
      <c r="L120" s="3">
        <v>18</v>
      </c>
      <c r="M120" s="26"/>
    </row>
    <row r="121" spans="2:13" ht="16.149999999999999" customHeight="1" x14ac:dyDescent="0.4">
      <c r="B121" s="7"/>
      <c r="C121" s="154"/>
      <c r="D121" s="86"/>
      <c r="E121" s="61"/>
      <c r="F121" s="36"/>
      <c r="G121" s="94"/>
      <c r="H121" s="25"/>
      <c r="I121" s="48"/>
      <c r="J121" s="37"/>
      <c r="L121" s="3">
        <v>19</v>
      </c>
      <c r="M121" s="26"/>
    </row>
    <row r="122" spans="2:13" ht="16.149999999999999" customHeight="1" x14ac:dyDescent="0.4">
      <c r="B122" s="27"/>
      <c r="C122" s="46"/>
      <c r="D122" s="63"/>
      <c r="E122" s="64"/>
      <c r="F122" s="29"/>
      <c r="G122" s="65"/>
      <c r="H122" s="31"/>
      <c r="I122" s="39"/>
      <c r="J122" s="40"/>
      <c r="L122" s="3">
        <v>20</v>
      </c>
      <c r="M122" s="26"/>
    </row>
    <row r="123" spans="2:13" ht="16.149999999999999" customHeight="1" x14ac:dyDescent="0.4">
      <c r="B123" s="159"/>
      <c r="C123" s="60"/>
      <c r="D123" s="79"/>
      <c r="E123" s="61"/>
      <c r="F123" s="23"/>
      <c r="G123" s="94"/>
      <c r="H123" s="25"/>
      <c r="I123" s="169"/>
      <c r="J123" s="43"/>
      <c r="L123" s="3">
        <v>21</v>
      </c>
      <c r="M123" s="26"/>
    </row>
    <row r="124" spans="2:13" ht="16.149999999999999" customHeight="1" x14ac:dyDescent="0.4">
      <c r="B124" s="162"/>
      <c r="C124" s="63"/>
      <c r="D124" s="63"/>
      <c r="E124" s="64"/>
      <c r="F124" s="29"/>
      <c r="G124" s="95"/>
      <c r="H124" s="31"/>
      <c r="I124" s="168"/>
      <c r="J124" s="40"/>
      <c r="L124" s="3">
        <v>22</v>
      </c>
      <c r="M124" s="26"/>
    </row>
    <row r="125" spans="2:13" s="58" customFormat="1" ht="16.149999999999999" customHeight="1" x14ac:dyDescent="0.4">
      <c r="B125" s="7"/>
      <c r="C125" s="79"/>
      <c r="D125" s="86"/>
      <c r="E125" s="61"/>
      <c r="F125" s="36"/>
      <c r="G125" s="94"/>
      <c r="H125" s="25"/>
      <c r="I125" s="48"/>
      <c r="J125" s="37"/>
      <c r="K125" s="1"/>
      <c r="L125" s="3">
        <v>23</v>
      </c>
      <c r="M125" s="26"/>
    </row>
    <row r="126" spans="2:13" s="58" customFormat="1" ht="16.149999999999999" customHeight="1" x14ac:dyDescent="0.4">
      <c r="B126" s="27"/>
      <c r="C126" s="130"/>
      <c r="D126" s="63"/>
      <c r="E126" s="64"/>
      <c r="F126" s="29"/>
      <c r="G126" s="65"/>
      <c r="H126" s="31"/>
      <c r="I126" s="39"/>
      <c r="J126" s="40"/>
      <c r="K126" s="1"/>
      <c r="L126" s="3">
        <v>24</v>
      </c>
      <c r="M126" s="26"/>
    </row>
    <row r="127" spans="2:13" s="58" customFormat="1" ht="16.149999999999999" customHeight="1" x14ac:dyDescent="0.4">
      <c r="B127" s="35"/>
      <c r="C127" s="79"/>
      <c r="D127" s="86"/>
      <c r="E127" s="61"/>
      <c r="F127" s="36"/>
      <c r="G127" s="94"/>
      <c r="H127" s="25"/>
      <c r="I127" s="85"/>
      <c r="J127" s="37"/>
      <c r="K127" s="1"/>
      <c r="L127" s="3">
        <v>25</v>
      </c>
      <c r="M127" s="26"/>
    </row>
    <row r="128" spans="2:13" s="58" customFormat="1" ht="16.149999999999999" customHeight="1" x14ac:dyDescent="0.4">
      <c r="B128" s="27"/>
      <c r="C128" s="130"/>
      <c r="D128" s="63"/>
      <c r="E128" s="64"/>
      <c r="F128" s="29"/>
      <c r="G128" s="95"/>
      <c r="H128" s="31"/>
      <c r="I128" s="39"/>
      <c r="J128" s="37"/>
      <c r="K128" s="1"/>
      <c r="L128" s="3">
        <v>26</v>
      </c>
      <c r="M128" s="26"/>
    </row>
    <row r="129" spans="2:14" s="58" customFormat="1" ht="16.149999999999999" customHeight="1" x14ac:dyDescent="0.4">
      <c r="B129" s="7"/>
      <c r="C129" s="154"/>
      <c r="D129" s="79"/>
      <c r="E129" s="61"/>
      <c r="F129" s="23"/>
      <c r="G129" s="94"/>
      <c r="H129" s="25"/>
      <c r="I129" s="42"/>
      <c r="J129" s="50"/>
      <c r="K129" s="1"/>
      <c r="L129" s="3">
        <v>27</v>
      </c>
      <c r="M129" s="26"/>
      <c r="N129" s="170"/>
    </row>
    <row r="130" spans="2:14" s="58" customFormat="1" ht="16.149999999999999" customHeight="1" x14ac:dyDescent="0.4">
      <c r="B130" s="27"/>
      <c r="C130" s="46"/>
      <c r="D130" s="121"/>
      <c r="E130" s="64"/>
      <c r="F130" s="29"/>
      <c r="G130" s="95"/>
      <c r="H130" s="31"/>
      <c r="I130" s="39"/>
      <c r="J130" s="52"/>
      <c r="K130" s="1"/>
      <c r="L130" s="3">
        <v>28</v>
      </c>
      <c r="M130" s="26"/>
    </row>
    <row r="131" spans="2:14" s="58" customFormat="1" ht="16.149999999999999" customHeight="1" x14ac:dyDescent="0.4">
      <c r="B131" s="45"/>
      <c r="C131" s="154"/>
      <c r="D131" s="35"/>
      <c r="E131" s="61"/>
      <c r="F131" s="35"/>
      <c r="G131" s="35"/>
      <c r="H131" s="25"/>
      <c r="I131" s="44"/>
      <c r="J131" s="80"/>
      <c r="K131" s="1"/>
      <c r="L131" s="3">
        <v>29</v>
      </c>
      <c r="M131" s="26"/>
    </row>
    <row r="132" spans="2:14" s="58" customFormat="1" ht="16.149999999999999" customHeight="1" x14ac:dyDescent="0.4">
      <c r="B132" s="46"/>
      <c r="C132" s="46"/>
      <c r="D132" s="63"/>
      <c r="E132" s="64"/>
      <c r="F132" s="29"/>
      <c r="G132" s="29"/>
      <c r="H132" s="31"/>
      <c r="I132" s="39"/>
      <c r="J132" s="83"/>
      <c r="K132" s="1"/>
      <c r="L132" s="3">
        <v>30</v>
      </c>
      <c r="M132" s="26"/>
    </row>
    <row r="133" spans="2:14" s="3" customFormat="1" ht="24" customHeight="1" x14ac:dyDescent="0.4">
      <c r="B133" s="1" t="s">
        <v>128</v>
      </c>
      <c r="C133" s="1"/>
      <c r="D133" s="1"/>
      <c r="E133" s="2"/>
      <c r="H133" s="4"/>
      <c r="I133" s="4"/>
      <c r="J133" s="1"/>
      <c r="L133" s="57"/>
      <c r="M133" s="57"/>
    </row>
    <row r="134" spans="2:14" ht="24.75" customHeight="1" x14ac:dyDescent="0.4">
      <c r="B134" s="228" t="s">
        <v>741</v>
      </c>
      <c r="C134" s="8"/>
      <c r="D134" s="8"/>
      <c r="E134" s="9"/>
      <c r="F134" s="10"/>
      <c r="G134" s="8"/>
      <c r="H134" s="11"/>
      <c r="I134" s="12"/>
      <c r="J134" s="13"/>
      <c r="L134" s="3">
        <v>1</v>
      </c>
      <c r="M134" s="26"/>
    </row>
    <row r="135" spans="2:14" s="3" customFormat="1" ht="24" customHeight="1" x14ac:dyDescent="0.4">
      <c r="B135" s="14" t="s">
        <v>50</v>
      </c>
      <c r="C135" s="389" t="s">
        <v>51</v>
      </c>
      <c r="D135" s="390"/>
      <c r="E135" s="16" t="s">
        <v>218</v>
      </c>
      <c r="F135" s="17" t="s">
        <v>4</v>
      </c>
      <c r="G135" s="17" t="s">
        <v>5</v>
      </c>
      <c r="H135" s="18" t="s">
        <v>6</v>
      </c>
      <c r="I135" s="389" t="s">
        <v>7</v>
      </c>
      <c r="J135" s="390"/>
      <c r="L135" s="57"/>
      <c r="M135" s="57"/>
    </row>
    <row r="136" spans="2:14" ht="15.6" customHeight="1" x14ac:dyDescent="0.4">
      <c r="B136" s="8" t="s">
        <v>229</v>
      </c>
      <c r="C136" s="35"/>
      <c r="D136" s="35"/>
      <c r="E136" s="171"/>
      <c r="F136" s="23"/>
      <c r="G136" s="35"/>
      <c r="H136" s="25"/>
      <c r="I136" s="42"/>
      <c r="J136" s="50"/>
      <c r="L136" s="3">
        <v>1</v>
      </c>
      <c r="M136" s="26"/>
    </row>
    <row r="137" spans="2:14" ht="15.6" customHeight="1" x14ac:dyDescent="0.4">
      <c r="B137" s="27"/>
      <c r="C137" s="63"/>
      <c r="D137" s="63"/>
      <c r="E137" s="172"/>
      <c r="F137" s="131"/>
      <c r="G137" s="29"/>
      <c r="H137" s="31"/>
      <c r="I137" s="39"/>
      <c r="J137" s="52"/>
      <c r="L137" s="3">
        <v>2</v>
      </c>
      <c r="M137" s="26"/>
    </row>
    <row r="138" spans="2:14" ht="15.6" customHeight="1" x14ac:dyDescent="0.4">
      <c r="B138" s="20"/>
      <c r="C138" s="20" t="s">
        <v>180</v>
      </c>
      <c r="D138" s="20" t="s">
        <v>181</v>
      </c>
      <c r="E138" s="173"/>
      <c r="F138" s="23"/>
      <c r="G138" s="24"/>
      <c r="H138" s="25"/>
      <c r="I138" s="47"/>
      <c r="J138" s="50"/>
      <c r="L138" s="3">
        <v>3</v>
      </c>
      <c r="M138" s="26"/>
    </row>
    <row r="139" spans="2:14" ht="15.6" customHeight="1" x14ac:dyDescent="0.4">
      <c r="B139" s="27"/>
      <c r="C139" s="27"/>
      <c r="D139" s="27" t="s">
        <v>182</v>
      </c>
      <c r="E139" s="64">
        <v>590</v>
      </c>
      <c r="F139" s="131" t="s">
        <v>183</v>
      </c>
      <c r="G139" s="95"/>
      <c r="H139" s="31"/>
      <c r="I139" s="39"/>
      <c r="J139" s="52"/>
      <c r="L139" s="3">
        <v>4</v>
      </c>
      <c r="M139" s="26"/>
    </row>
    <row r="140" spans="2:14" ht="15.6" customHeight="1" x14ac:dyDescent="0.4">
      <c r="B140" s="97"/>
      <c r="C140" s="20" t="s">
        <v>184</v>
      </c>
      <c r="D140" s="20" t="s">
        <v>185</v>
      </c>
      <c r="E140" s="173"/>
      <c r="F140" s="23"/>
      <c r="G140" s="24"/>
      <c r="H140" s="25"/>
      <c r="I140" s="47"/>
      <c r="J140" s="50"/>
      <c r="L140" s="3">
        <v>5</v>
      </c>
      <c r="M140" s="26"/>
    </row>
    <row r="141" spans="2:14" s="58" customFormat="1" ht="15.6" customHeight="1" x14ac:dyDescent="0.4">
      <c r="B141" s="128"/>
      <c r="C141" s="27"/>
      <c r="D141" s="27" t="s">
        <v>230</v>
      </c>
      <c r="E141" s="64">
        <v>277</v>
      </c>
      <c r="F141" s="131" t="s">
        <v>183</v>
      </c>
      <c r="G141" s="95"/>
      <c r="H141" s="31"/>
      <c r="I141" s="39"/>
      <c r="J141" s="52"/>
      <c r="K141" s="1"/>
      <c r="L141" s="3">
        <v>6</v>
      </c>
      <c r="M141" s="26"/>
    </row>
    <row r="142" spans="2:14" ht="15.6" customHeight="1" x14ac:dyDescent="0.4">
      <c r="B142" s="97"/>
      <c r="C142" s="20" t="s">
        <v>184</v>
      </c>
      <c r="D142" s="176" t="s">
        <v>186</v>
      </c>
      <c r="E142" s="173"/>
      <c r="F142" s="23"/>
      <c r="G142" s="24"/>
      <c r="H142" s="25"/>
      <c r="I142" s="47"/>
      <c r="J142" s="50"/>
      <c r="L142" s="3">
        <v>7</v>
      </c>
      <c r="M142" s="26"/>
    </row>
    <row r="143" spans="2:14" s="58" customFormat="1" ht="15.6" customHeight="1" x14ac:dyDescent="0.4">
      <c r="B143" s="128"/>
      <c r="C143" s="27"/>
      <c r="D143" s="27" t="s">
        <v>202</v>
      </c>
      <c r="E143" s="64">
        <v>5.66</v>
      </c>
      <c r="F143" s="131" t="s">
        <v>183</v>
      </c>
      <c r="G143" s="95"/>
      <c r="H143" s="31"/>
      <c r="I143" s="39"/>
      <c r="J143" s="52"/>
      <c r="K143" s="1"/>
      <c r="L143" s="3">
        <v>8</v>
      </c>
      <c r="M143" s="26"/>
    </row>
    <row r="144" spans="2:14" s="58" customFormat="1" ht="15.6" customHeight="1" x14ac:dyDescent="0.4">
      <c r="B144" s="214"/>
      <c r="C144" s="20" t="s">
        <v>184</v>
      </c>
      <c r="D144" s="21"/>
      <c r="E144" s="71"/>
      <c r="F144" s="23"/>
      <c r="G144" s="24"/>
      <c r="H144" s="33"/>
      <c r="I144" s="44"/>
      <c r="J144" s="55"/>
      <c r="K144" s="1"/>
      <c r="L144" s="3">
        <v>9</v>
      </c>
      <c r="M144" s="26"/>
    </row>
    <row r="145" spans="2:13" s="58" customFormat="1" ht="15.6" customHeight="1" x14ac:dyDescent="0.4">
      <c r="B145" s="214"/>
      <c r="C145" s="27"/>
      <c r="D145" s="27" t="s">
        <v>202</v>
      </c>
      <c r="E145" s="71">
        <v>8.7899999999999991</v>
      </c>
      <c r="F145" s="131" t="s">
        <v>183</v>
      </c>
      <c r="G145" s="95"/>
      <c r="H145" s="31"/>
      <c r="I145" s="44"/>
      <c r="J145" s="55"/>
      <c r="K145" s="1"/>
      <c r="L145" s="3">
        <v>10</v>
      </c>
      <c r="M145" s="26"/>
    </row>
    <row r="146" spans="2:13" ht="15.6" customHeight="1" x14ac:dyDescent="0.4">
      <c r="B146" s="97"/>
      <c r="C146" s="79" t="s">
        <v>187</v>
      </c>
      <c r="D146" s="79"/>
      <c r="E146" s="173"/>
      <c r="F146" s="23"/>
      <c r="G146" s="24"/>
      <c r="H146" s="25"/>
      <c r="I146" s="47"/>
      <c r="J146" s="50"/>
      <c r="L146" s="3">
        <v>11</v>
      </c>
      <c r="M146" s="26"/>
    </row>
    <row r="147" spans="2:13" s="58" customFormat="1" ht="15.6" customHeight="1" x14ac:dyDescent="0.4">
      <c r="B147" s="128"/>
      <c r="C147" s="38"/>
      <c r="D147" s="63"/>
      <c r="E147" s="64">
        <f>E141</f>
        <v>277</v>
      </c>
      <c r="F147" s="131" t="s">
        <v>183</v>
      </c>
      <c r="G147" s="95"/>
      <c r="H147" s="31"/>
      <c r="I147" s="39"/>
      <c r="J147" s="52"/>
      <c r="K147" s="1"/>
      <c r="L147" s="3">
        <v>12</v>
      </c>
      <c r="M147" s="26"/>
    </row>
    <row r="148" spans="2:13" s="58" customFormat="1" ht="15.6" customHeight="1" x14ac:dyDescent="0.4">
      <c r="B148" s="97"/>
      <c r="C148" s="20" t="s">
        <v>188</v>
      </c>
      <c r="D148" s="176" t="s">
        <v>189</v>
      </c>
      <c r="E148" s="173"/>
      <c r="F148" s="36"/>
      <c r="G148" s="24"/>
      <c r="H148" s="25"/>
      <c r="I148" s="44"/>
      <c r="J148" s="50"/>
      <c r="K148" s="1"/>
      <c r="L148" s="3">
        <v>13</v>
      </c>
      <c r="M148" s="26"/>
    </row>
    <row r="149" spans="2:13" s="58" customFormat="1" ht="15.6" customHeight="1" x14ac:dyDescent="0.4">
      <c r="B149" s="27"/>
      <c r="C149" s="27"/>
      <c r="D149" s="27"/>
      <c r="E149" s="64">
        <f>ROUND(E143+E145+E147,0)</f>
        <v>291</v>
      </c>
      <c r="F149" s="131" t="s">
        <v>183</v>
      </c>
      <c r="G149" s="95"/>
      <c r="H149" s="31"/>
      <c r="I149" s="39"/>
      <c r="J149" s="52"/>
      <c r="K149" s="1"/>
      <c r="L149" s="3">
        <v>14</v>
      </c>
      <c r="M149" s="26"/>
    </row>
    <row r="150" spans="2:13" s="58" customFormat="1" ht="15.6" customHeight="1" x14ac:dyDescent="0.4">
      <c r="B150" s="97"/>
      <c r="C150" s="20" t="s">
        <v>190</v>
      </c>
      <c r="D150" s="176"/>
      <c r="E150" s="173"/>
      <c r="F150" s="36"/>
      <c r="G150" s="24"/>
      <c r="H150" s="25"/>
      <c r="I150" s="47"/>
      <c r="J150" s="55"/>
      <c r="K150" s="1"/>
      <c r="L150" s="3">
        <v>15</v>
      </c>
      <c r="M150" s="26"/>
    </row>
    <row r="151" spans="2:13" s="58" customFormat="1" ht="15.6" customHeight="1" x14ac:dyDescent="0.4">
      <c r="B151" s="27"/>
      <c r="C151" s="27"/>
      <c r="D151" s="27"/>
      <c r="E151" s="64">
        <v>1</v>
      </c>
      <c r="F151" s="131" t="s">
        <v>70</v>
      </c>
      <c r="G151" s="65"/>
      <c r="H151" s="31"/>
      <c r="I151" s="39"/>
      <c r="J151" s="55"/>
      <c r="K151" s="1"/>
      <c r="L151" s="3">
        <v>16</v>
      </c>
      <c r="M151" s="26"/>
    </row>
    <row r="152" spans="2:13" s="58" customFormat="1" ht="15.6" customHeight="1" x14ac:dyDescent="0.4">
      <c r="B152" s="45"/>
      <c r="C152" s="20" t="s">
        <v>192</v>
      </c>
      <c r="D152" s="176" t="s">
        <v>182</v>
      </c>
      <c r="E152" s="173"/>
      <c r="F152" s="23"/>
      <c r="G152" s="24"/>
      <c r="H152" s="25"/>
      <c r="I152" s="44"/>
      <c r="J152" s="50"/>
      <c r="K152" s="1"/>
      <c r="L152" s="3">
        <v>17</v>
      </c>
      <c r="M152" s="26"/>
    </row>
    <row r="153" spans="2:13" s="58" customFormat="1" ht="15.6" customHeight="1" x14ac:dyDescent="0.4">
      <c r="B153" s="27"/>
      <c r="C153" s="27" t="s">
        <v>191</v>
      </c>
      <c r="D153" s="27"/>
      <c r="E153" s="64">
        <v>1349</v>
      </c>
      <c r="F153" s="131" t="s">
        <v>183</v>
      </c>
      <c r="G153" s="95"/>
      <c r="H153" s="31"/>
      <c r="I153" s="39"/>
      <c r="J153" s="52"/>
      <c r="K153" s="1"/>
      <c r="L153" s="3">
        <v>18</v>
      </c>
      <c r="M153" s="26"/>
    </row>
    <row r="154" spans="2:13" ht="15.6" customHeight="1" x14ac:dyDescent="0.4">
      <c r="B154" s="20"/>
      <c r="C154" s="20" t="s">
        <v>193</v>
      </c>
      <c r="D154" s="176"/>
      <c r="E154" s="173"/>
      <c r="F154" s="23"/>
      <c r="G154" s="24"/>
      <c r="H154" s="33"/>
      <c r="I154" s="44"/>
      <c r="J154" s="55"/>
      <c r="L154" s="3">
        <v>19</v>
      </c>
      <c r="M154" s="26"/>
    </row>
    <row r="155" spans="2:13" ht="15.6" customHeight="1" x14ac:dyDescent="0.4">
      <c r="B155" s="27"/>
      <c r="C155" s="27"/>
      <c r="D155" s="27"/>
      <c r="E155" s="64">
        <v>1349</v>
      </c>
      <c r="F155" s="131" t="s">
        <v>183</v>
      </c>
      <c r="G155" s="95"/>
      <c r="H155" s="31"/>
      <c r="I155" s="39"/>
      <c r="J155" s="52"/>
      <c r="L155" s="3">
        <v>20</v>
      </c>
      <c r="M155" s="26"/>
    </row>
    <row r="156" spans="2:13" ht="15.6" customHeight="1" x14ac:dyDescent="0.4">
      <c r="B156" s="20"/>
      <c r="C156" s="20"/>
      <c r="D156" s="35"/>
      <c r="E156" s="173"/>
      <c r="F156" s="23"/>
      <c r="G156" s="24"/>
      <c r="H156" s="33"/>
      <c r="I156" s="44"/>
      <c r="J156" s="55"/>
      <c r="L156" s="3">
        <v>21</v>
      </c>
      <c r="M156" s="26"/>
    </row>
    <row r="157" spans="2:13" s="58" customFormat="1" ht="15.6" customHeight="1" x14ac:dyDescent="0.4">
      <c r="B157" s="27"/>
      <c r="C157" s="27"/>
      <c r="D157" s="121"/>
      <c r="E157" s="64"/>
      <c r="F157" s="131"/>
      <c r="G157" s="65"/>
      <c r="H157" s="31"/>
      <c r="I157" s="39"/>
      <c r="J157" s="83"/>
      <c r="K157" s="1"/>
      <c r="L157" s="3">
        <v>22</v>
      </c>
      <c r="M157" s="26"/>
    </row>
    <row r="158" spans="2:13" s="58" customFormat="1" ht="15.6" customHeight="1" x14ac:dyDescent="0.4">
      <c r="B158" s="45"/>
      <c r="C158" s="20"/>
      <c r="D158" s="35"/>
      <c r="E158" s="173"/>
      <c r="F158" s="23"/>
      <c r="G158" s="24"/>
      <c r="H158" s="25"/>
      <c r="I158" s="42"/>
      <c r="J158" s="50"/>
      <c r="K158" s="1"/>
      <c r="L158" s="3">
        <v>23</v>
      </c>
      <c r="M158" s="26"/>
    </row>
    <row r="159" spans="2:13" s="58" customFormat="1" ht="15.6" customHeight="1" x14ac:dyDescent="0.4">
      <c r="B159" s="27"/>
      <c r="C159" s="27"/>
      <c r="D159" s="121"/>
      <c r="E159" s="64"/>
      <c r="F159" s="131"/>
      <c r="G159" s="65"/>
      <c r="H159" s="31"/>
      <c r="I159" s="39"/>
      <c r="J159" s="52"/>
      <c r="K159" s="1"/>
      <c r="L159" s="3">
        <v>24</v>
      </c>
      <c r="M159" s="26"/>
    </row>
    <row r="160" spans="2:13" s="58" customFormat="1" ht="15.6" customHeight="1" x14ac:dyDescent="0.4">
      <c r="B160" s="20"/>
      <c r="C160" s="20"/>
      <c r="D160" s="35"/>
      <c r="E160" s="173"/>
      <c r="F160" s="23"/>
      <c r="G160" s="24"/>
      <c r="H160" s="25"/>
      <c r="I160" s="44"/>
      <c r="J160" s="55"/>
      <c r="K160" s="1"/>
      <c r="L160" s="3">
        <v>25</v>
      </c>
      <c r="M160" s="26"/>
    </row>
    <row r="161" spans="2:13" s="58" customFormat="1" ht="15.6" customHeight="1" x14ac:dyDescent="0.4">
      <c r="B161" s="27"/>
      <c r="C161" s="27"/>
      <c r="D161" s="121"/>
      <c r="E161" s="64"/>
      <c r="F161" s="131"/>
      <c r="G161" s="65"/>
      <c r="H161" s="31"/>
      <c r="I161" s="123"/>
      <c r="J161" s="55"/>
      <c r="K161" s="1"/>
      <c r="L161" s="3">
        <v>26</v>
      </c>
      <c r="M161" s="26"/>
    </row>
    <row r="162" spans="2:13" s="58" customFormat="1" ht="15.6" customHeight="1" x14ac:dyDescent="0.4">
      <c r="B162" s="154"/>
      <c r="C162" s="20"/>
      <c r="D162" s="35"/>
      <c r="E162" s="173"/>
      <c r="F162" s="23"/>
      <c r="G162" s="24"/>
      <c r="H162" s="25"/>
      <c r="I162" s="44"/>
      <c r="J162" s="50"/>
      <c r="K162" s="1"/>
      <c r="L162" s="3">
        <v>27</v>
      </c>
      <c r="M162" s="26"/>
    </row>
    <row r="163" spans="2:13" s="58" customFormat="1" ht="15.6" customHeight="1" x14ac:dyDescent="0.4">
      <c r="B163" s="114"/>
      <c r="C163" s="27"/>
      <c r="D163" s="121"/>
      <c r="E163" s="64"/>
      <c r="F163" s="131"/>
      <c r="G163" s="65"/>
      <c r="H163" s="31"/>
      <c r="I163" s="39"/>
      <c r="J163" s="52"/>
      <c r="K163" s="1"/>
      <c r="L163" s="3">
        <v>28</v>
      </c>
      <c r="M163" s="26"/>
    </row>
    <row r="164" spans="2:13" ht="15.75" customHeight="1" x14ac:dyDescent="0.4">
      <c r="B164" s="262"/>
      <c r="C164" s="45"/>
      <c r="D164" s="35"/>
      <c r="E164" s="173"/>
      <c r="F164" s="23"/>
      <c r="G164" s="25"/>
      <c r="H164" s="25"/>
      <c r="I164" s="42"/>
      <c r="J164" s="50"/>
      <c r="L164" s="3">
        <v>31</v>
      </c>
    </row>
    <row r="165" spans="2:13" ht="15.75" customHeight="1" x14ac:dyDescent="0.4">
      <c r="B165" s="29" t="s">
        <v>62</v>
      </c>
      <c r="C165" s="27"/>
      <c r="D165" s="121"/>
      <c r="E165" s="64"/>
      <c r="F165" s="131"/>
      <c r="G165" s="30"/>
      <c r="H165" s="31"/>
      <c r="I165" s="39"/>
      <c r="J165" s="83"/>
      <c r="L165" s="3">
        <v>32</v>
      </c>
    </row>
    <row r="166" spans="2:13" s="3" customFormat="1" ht="24" customHeight="1" x14ac:dyDescent="0.4">
      <c r="B166" s="1" t="s">
        <v>128</v>
      </c>
      <c r="C166" s="1"/>
      <c r="D166" s="1"/>
      <c r="E166" s="2"/>
      <c r="H166" s="4"/>
      <c r="I166" s="4"/>
      <c r="J166" s="1"/>
      <c r="L166" s="57"/>
      <c r="M166" s="57"/>
    </row>
    <row r="167" spans="2:13" ht="24.75" customHeight="1" x14ac:dyDescent="0.4">
      <c r="B167" s="228" t="s">
        <v>742</v>
      </c>
      <c r="C167" s="8"/>
      <c r="D167" s="8"/>
      <c r="E167" s="9"/>
      <c r="F167" s="10"/>
      <c r="G167" s="8"/>
      <c r="H167" s="11"/>
      <c r="I167" s="12"/>
      <c r="J167" s="13"/>
      <c r="L167" s="3">
        <v>1</v>
      </c>
      <c r="M167" s="26"/>
    </row>
    <row r="168" spans="2:13" s="3" customFormat="1" ht="24" customHeight="1" x14ac:dyDescent="0.4">
      <c r="B168" s="14" t="s">
        <v>50</v>
      </c>
      <c r="C168" s="389" t="s">
        <v>51</v>
      </c>
      <c r="D168" s="390"/>
      <c r="E168" s="16" t="s">
        <v>218</v>
      </c>
      <c r="F168" s="17" t="s">
        <v>4</v>
      </c>
      <c r="G168" s="17" t="s">
        <v>5</v>
      </c>
      <c r="H168" s="18" t="s">
        <v>6</v>
      </c>
      <c r="I168" s="389" t="s">
        <v>7</v>
      </c>
      <c r="J168" s="390"/>
      <c r="L168" s="57"/>
      <c r="M168" s="57"/>
    </row>
    <row r="169" spans="2:13" ht="15.6" customHeight="1" x14ac:dyDescent="0.4">
      <c r="B169" s="8" t="s">
        <v>194</v>
      </c>
      <c r="C169" s="176"/>
      <c r="D169" s="188"/>
      <c r="E169" s="61"/>
      <c r="F169" s="160"/>
      <c r="G169" s="35"/>
      <c r="H169" s="25"/>
      <c r="I169" s="44"/>
      <c r="J169" s="50"/>
      <c r="L169" s="3">
        <v>1</v>
      </c>
      <c r="M169" s="26"/>
    </row>
    <row r="170" spans="2:13" ht="15.6" customHeight="1" x14ac:dyDescent="0.4">
      <c r="B170" s="27"/>
      <c r="C170" s="189"/>
      <c r="D170" s="190"/>
      <c r="E170" s="64"/>
      <c r="F170" s="191"/>
      <c r="G170" s="29"/>
      <c r="H170" s="31"/>
      <c r="I170" s="39"/>
      <c r="J170" s="52"/>
      <c r="L170" s="3">
        <v>2</v>
      </c>
      <c r="M170" s="26"/>
    </row>
    <row r="171" spans="2:13" ht="15.6" customHeight="1" x14ac:dyDescent="0.4">
      <c r="B171" s="176"/>
      <c r="C171" s="176" t="s">
        <v>195</v>
      </c>
      <c r="D171" s="188"/>
      <c r="E171" s="61"/>
      <c r="F171" s="160"/>
      <c r="G171" s="24"/>
      <c r="H171" s="25"/>
      <c r="I171" s="47"/>
      <c r="J171" s="50"/>
      <c r="L171" s="3">
        <v>3</v>
      </c>
      <c r="M171" s="26"/>
    </row>
    <row r="172" spans="2:13" ht="15.6" customHeight="1" x14ac:dyDescent="0.4">
      <c r="B172" s="27"/>
      <c r="C172" s="130" t="s">
        <v>196</v>
      </c>
      <c r="D172" s="190"/>
      <c r="E172" s="64">
        <v>1</v>
      </c>
      <c r="F172" s="29" t="s">
        <v>70</v>
      </c>
      <c r="G172" s="65"/>
      <c r="H172" s="31"/>
      <c r="I172" s="39"/>
      <c r="J172" s="52"/>
      <c r="L172" s="3">
        <v>4</v>
      </c>
      <c r="M172" s="26"/>
    </row>
    <row r="173" spans="2:13" ht="15.6" customHeight="1" x14ac:dyDescent="0.4">
      <c r="B173" s="176"/>
      <c r="C173" s="68" t="s">
        <v>197</v>
      </c>
      <c r="D173" s="188"/>
      <c r="E173" s="61"/>
      <c r="F173" s="160"/>
      <c r="G173" s="24"/>
      <c r="H173" s="25"/>
      <c r="I173" s="47"/>
      <c r="J173" s="50"/>
      <c r="L173" s="3">
        <v>5</v>
      </c>
      <c r="M173" s="26"/>
    </row>
    <row r="174" spans="2:13" s="58" customFormat="1" ht="15.6" customHeight="1" x14ac:dyDescent="0.4">
      <c r="B174" s="192"/>
      <c r="C174" s="130" t="s">
        <v>196</v>
      </c>
      <c r="D174" s="190"/>
      <c r="E174" s="64">
        <v>1</v>
      </c>
      <c r="F174" s="29" t="s">
        <v>70</v>
      </c>
      <c r="G174" s="65"/>
      <c r="H174" s="31"/>
      <c r="I174" s="39"/>
      <c r="J174" s="52"/>
      <c r="K174" s="1"/>
      <c r="L174" s="3">
        <v>6</v>
      </c>
      <c r="M174" s="26"/>
    </row>
    <row r="175" spans="2:13" ht="15.6" customHeight="1" x14ac:dyDescent="0.4">
      <c r="B175" s="154"/>
      <c r="C175" s="192" t="s">
        <v>231</v>
      </c>
      <c r="D175" s="35"/>
      <c r="E175" s="61"/>
      <c r="F175" s="160"/>
      <c r="G175" s="24"/>
      <c r="H175" s="25"/>
      <c r="I175" s="47"/>
      <c r="J175" s="50"/>
      <c r="L175" s="3">
        <v>7</v>
      </c>
      <c r="M175" s="26"/>
    </row>
    <row r="176" spans="2:13" s="58" customFormat="1" ht="15.6" customHeight="1" x14ac:dyDescent="0.4">
      <c r="B176" s="114"/>
      <c r="C176" s="130" t="s">
        <v>196</v>
      </c>
      <c r="D176" s="63"/>
      <c r="E176" s="64">
        <v>1</v>
      </c>
      <c r="F176" s="29" t="s">
        <v>70</v>
      </c>
      <c r="G176" s="65"/>
      <c r="H176" s="31"/>
      <c r="I176" s="39"/>
      <c r="J176" s="52"/>
      <c r="K176" s="1"/>
      <c r="L176" s="3">
        <v>8</v>
      </c>
      <c r="M176" s="26"/>
    </row>
    <row r="177" spans="2:13" ht="15.6" customHeight="1" x14ac:dyDescent="0.4">
      <c r="B177" s="176"/>
      <c r="C177" s="193" t="s">
        <v>232</v>
      </c>
      <c r="D177" s="194"/>
      <c r="E177" s="61"/>
      <c r="F177" s="160"/>
      <c r="G177" s="24"/>
      <c r="H177" s="25"/>
      <c r="I177" s="47"/>
      <c r="J177" s="50"/>
      <c r="L177" s="3">
        <v>9</v>
      </c>
      <c r="M177" s="26"/>
    </row>
    <row r="178" spans="2:13" s="58" customFormat="1" ht="15.6" customHeight="1" x14ac:dyDescent="0.4">
      <c r="B178" s="192"/>
      <c r="C178" s="130" t="s">
        <v>196</v>
      </c>
      <c r="D178" s="195"/>
      <c r="E178" s="64">
        <v>1</v>
      </c>
      <c r="F178" s="29" t="s">
        <v>70</v>
      </c>
      <c r="G178" s="65"/>
      <c r="H178" s="31"/>
      <c r="I178" s="39"/>
      <c r="J178" s="52"/>
      <c r="K178" s="1"/>
      <c r="L178" s="3">
        <v>10</v>
      </c>
      <c r="M178" s="26"/>
    </row>
    <row r="179" spans="2:13" s="58" customFormat="1" ht="15.6" customHeight="1" x14ac:dyDescent="0.4">
      <c r="B179" s="154"/>
      <c r="C179" s="20"/>
      <c r="D179" s="188"/>
      <c r="E179" s="61"/>
      <c r="F179" s="160"/>
      <c r="G179" s="24"/>
      <c r="H179" s="25"/>
      <c r="I179" s="47"/>
      <c r="J179" s="50"/>
      <c r="K179" s="1"/>
      <c r="L179" s="3">
        <v>11</v>
      </c>
      <c r="M179" s="26"/>
    </row>
    <row r="180" spans="2:13" s="58" customFormat="1" ht="15.6" customHeight="1" x14ac:dyDescent="0.4">
      <c r="B180" s="114"/>
      <c r="C180" s="27"/>
      <c r="D180" s="190"/>
      <c r="E180" s="64"/>
      <c r="F180" s="29"/>
      <c r="G180" s="65"/>
      <c r="H180" s="31"/>
      <c r="I180" s="39"/>
      <c r="J180" s="52"/>
      <c r="K180" s="1"/>
      <c r="L180" s="3">
        <v>12</v>
      </c>
      <c r="M180" s="26"/>
    </row>
    <row r="181" spans="2:13" s="58" customFormat="1" ht="15.6" customHeight="1" x14ac:dyDescent="0.4">
      <c r="B181" s="21"/>
      <c r="C181" s="45"/>
      <c r="D181" s="188"/>
      <c r="E181" s="61"/>
      <c r="F181" s="160"/>
      <c r="G181" s="24"/>
      <c r="H181" s="25"/>
      <c r="I181" s="47"/>
      <c r="J181" s="55"/>
      <c r="K181" s="1"/>
      <c r="L181" s="3">
        <v>13</v>
      </c>
      <c r="M181" s="26"/>
    </row>
    <row r="182" spans="2:13" s="58" customFormat="1" ht="15.6" customHeight="1" x14ac:dyDescent="0.4">
      <c r="B182" s="21"/>
      <c r="C182" s="27"/>
      <c r="D182" s="190"/>
      <c r="E182" s="64"/>
      <c r="F182" s="191"/>
      <c r="G182" s="65"/>
      <c r="H182" s="31"/>
      <c r="I182" s="39"/>
      <c r="J182" s="55"/>
      <c r="K182" s="1"/>
      <c r="L182" s="3">
        <v>14</v>
      </c>
      <c r="M182" s="26"/>
    </row>
    <row r="183" spans="2:13" s="58" customFormat="1" ht="15.6" customHeight="1" x14ac:dyDescent="0.15">
      <c r="B183" s="68"/>
      <c r="C183" s="196"/>
      <c r="D183" s="60"/>
      <c r="E183" s="173"/>
      <c r="F183" s="23"/>
      <c r="G183" s="24"/>
      <c r="H183" s="25"/>
      <c r="I183" s="44"/>
      <c r="J183" s="50"/>
      <c r="K183" s="1"/>
      <c r="L183" s="3">
        <v>15</v>
      </c>
      <c r="M183" s="26"/>
    </row>
    <row r="184" spans="2:13" s="58" customFormat="1" ht="15.6" customHeight="1" x14ac:dyDescent="0.4">
      <c r="B184" s="130"/>
      <c r="C184" s="130"/>
      <c r="D184" s="195"/>
      <c r="E184" s="64"/>
      <c r="F184" s="29"/>
      <c r="G184" s="65"/>
      <c r="H184" s="31"/>
      <c r="I184" s="39"/>
      <c r="J184" s="52"/>
      <c r="K184" s="1"/>
      <c r="L184" s="3">
        <v>16</v>
      </c>
      <c r="M184" s="26"/>
    </row>
    <row r="185" spans="2:13" ht="15.6" customHeight="1" x14ac:dyDescent="0.15">
      <c r="B185" s="154"/>
      <c r="C185" s="196"/>
      <c r="D185" s="60"/>
      <c r="E185" s="173"/>
      <c r="F185" s="23"/>
      <c r="G185" s="178"/>
      <c r="H185" s="33"/>
      <c r="I185" s="44"/>
      <c r="J185" s="55"/>
      <c r="L185" s="3">
        <v>17</v>
      </c>
      <c r="M185" s="26"/>
    </row>
    <row r="186" spans="2:13" ht="15.6" customHeight="1" x14ac:dyDescent="0.4">
      <c r="B186" s="114"/>
      <c r="C186" s="130"/>
      <c r="D186" s="195"/>
      <c r="E186" s="64"/>
      <c r="F186" s="29"/>
      <c r="G186" s="178"/>
      <c r="H186" s="31"/>
      <c r="I186" s="39"/>
      <c r="J186" s="52"/>
      <c r="L186" s="3">
        <v>18</v>
      </c>
      <c r="M186" s="26"/>
    </row>
    <row r="187" spans="2:13" ht="15.6" customHeight="1" x14ac:dyDescent="0.4">
      <c r="B187" s="68"/>
      <c r="C187" s="20"/>
      <c r="D187" s="197"/>
      <c r="E187" s="198"/>
      <c r="F187" s="23"/>
      <c r="G187" s="24"/>
      <c r="H187" s="33"/>
      <c r="I187" s="44"/>
      <c r="J187" s="55"/>
      <c r="L187" s="3">
        <v>19</v>
      </c>
      <c r="M187" s="26"/>
    </row>
    <row r="188" spans="2:13" s="58" customFormat="1" ht="15.6" customHeight="1" x14ac:dyDescent="0.4">
      <c r="B188" s="199"/>
      <c r="C188" s="130"/>
      <c r="D188" s="200"/>
      <c r="E188" s="64"/>
      <c r="F188" s="29"/>
      <c r="G188" s="65"/>
      <c r="H188" s="31"/>
      <c r="I188" s="39"/>
      <c r="J188" s="83"/>
      <c r="K188" s="1"/>
      <c r="L188" s="3">
        <v>20</v>
      </c>
      <c r="M188" s="26"/>
    </row>
    <row r="189" spans="2:13" s="58" customFormat="1" ht="15.6" customHeight="1" x14ac:dyDescent="0.4">
      <c r="B189" s="68"/>
      <c r="C189" s="20"/>
      <c r="D189" s="194"/>
      <c r="E189" s="201"/>
      <c r="F189" s="23"/>
      <c r="G189" s="24"/>
      <c r="H189" s="25"/>
      <c r="I189" s="42"/>
      <c r="J189" s="50"/>
      <c r="K189" s="1"/>
      <c r="L189" s="3">
        <v>21</v>
      </c>
      <c r="M189" s="26"/>
    </row>
    <row r="190" spans="2:13" s="58" customFormat="1" ht="15.6" customHeight="1" x14ac:dyDescent="0.4">
      <c r="B190" s="130"/>
      <c r="C190" s="69"/>
      <c r="D190" s="195"/>
      <c r="E190" s="202"/>
      <c r="F190" s="29"/>
      <c r="G190" s="65"/>
      <c r="H190" s="31"/>
      <c r="I190" s="39"/>
      <c r="J190" s="52"/>
      <c r="K190" s="1"/>
      <c r="L190" s="3">
        <v>22</v>
      </c>
      <c r="M190" s="26"/>
    </row>
    <row r="191" spans="2:13" s="58" customFormat="1" ht="15.6" customHeight="1" x14ac:dyDescent="0.4">
      <c r="B191" s="154"/>
      <c r="C191" s="20"/>
      <c r="D191" s="194"/>
      <c r="E191" s="61"/>
      <c r="F191" s="23"/>
      <c r="G191" s="24"/>
      <c r="H191" s="25"/>
      <c r="I191" s="44"/>
      <c r="J191" s="55"/>
      <c r="K191" s="1"/>
      <c r="L191" s="3">
        <v>23</v>
      </c>
      <c r="M191" s="26"/>
    </row>
    <row r="192" spans="2:13" s="58" customFormat="1" ht="15.6" customHeight="1" x14ac:dyDescent="0.4">
      <c r="B192" s="114"/>
      <c r="C192" s="27"/>
      <c r="D192" s="63"/>
      <c r="E192" s="64"/>
      <c r="F192" s="29"/>
      <c r="G192" s="65"/>
      <c r="H192" s="31"/>
      <c r="I192" s="44"/>
      <c r="J192" s="55"/>
      <c r="K192" s="1"/>
      <c r="L192" s="3">
        <v>24</v>
      </c>
      <c r="M192" s="26"/>
    </row>
    <row r="193" spans="2:13" s="58" customFormat="1" ht="15.6" customHeight="1" x14ac:dyDescent="0.4">
      <c r="B193" s="68"/>
      <c r="C193" s="20"/>
      <c r="D193" s="203"/>
      <c r="E193" s="198"/>
      <c r="F193" s="23"/>
      <c r="G193" s="24"/>
      <c r="H193" s="25"/>
      <c r="I193" s="42"/>
      <c r="J193" s="50"/>
      <c r="K193" s="1"/>
      <c r="L193" s="3">
        <v>25</v>
      </c>
      <c r="M193" s="26"/>
    </row>
    <row r="194" spans="2:13" s="58" customFormat="1" ht="15.6" customHeight="1" x14ac:dyDescent="0.4">
      <c r="B194" s="130"/>
      <c r="C194" s="69"/>
      <c r="D194" s="195"/>
      <c r="E194" s="64"/>
      <c r="F194" s="29"/>
      <c r="G194" s="65"/>
      <c r="H194" s="31"/>
      <c r="I194" s="39"/>
      <c r="J194" s="52"/>
      <c r="K194" s="1"/>
      <c r="L194" s="3">
        <v>26</v>
      </c>
      <c r="M194" s="26"/>
    </row>
    <row r="195" spans="2:13" ht="15.6" customHeight="1" x14ac:dyDescent="0.4">
      <c r="B195" s="154"/>
      <c r="C195" s="20"/>
      <c r="D195" s="197"/>
      <c r="E195" s="201"/>
      <c r="F195" s="23"/>
      <c r="G195" s="36"/>
      <c r="H195" s="33"/>
      <c r="I195" s="44"/>
      <c r="J195" s="55"/>
      <c r="L195" s="3">
        <v>27</v>
      </c>
      <c r="M195" s="26"/>
    </row>
    <row r="196" spans="2:13" ht="15.6" customHeight="1" x14ac:dyDescent="0.4">
      <c r="B196" s="114"/>
      <c r="C196" s="130"/>
      <c r="D196" s="200"/>
      <c r="E196" s="202"/>
      <c r="F196" s="29"/>
      <c r="G196" s="36"/>
      <c r="H196" s="33"/>
      <c r="I196" s="44"/>
      <c r="J196" s="55"/>
      <c r="L196" s="3">
        <v>28</v>
      </c>
      <c r="M196" s="26"/>
    </row>
    <row r="197" spans="2:13" ht="15.75" customHeight="1" x14ac:dyDescent="0.4">
      <c r="B197" s="262"/>
      <c r="C197" s="45"/>
      <c r="D197" s="35"/>
      <c r="E197" s="173"/>
      <c r="F197" s="23"/>
      <c r="G197" s="25"/>
      <c r="H197" s="25"/>
      <c r="I197" s="42"/>
      <c r="J197" s="50"/>
      <c r="L197" s="3">
        <v>29</v>
      </c>
    </row>
    <row r="198" spans="2:13" ht="15.75" customHeight="1" x14ac:dyDescent="0.4">
      <c r="B198" s="29" t="s">
        <v>62</v>
      </c>
      <c r="C198" s="27"/>
      <c r="D198" s="121"/>
      <c r="E198" s="64"/>
      <c r="F198" s="131"/>
      <c r="G198" s="30"/>
      <c r="H198" s="31"/>
      <c r="I198" s="39"/>
      <c r="J198" s="83"/>
      <c r="L198" s="3">
        <v>30</v>
      </c>
    </row>
    <row r="199" spans="2:13" s="3" customFormat="1" ht="24" customHeight="1" x14ac:dyDescent="0.4">
      <c r="B199" s="1" t="s">
        <v>128</v>
      </c>
      <c r="C199" s="1"/>
      <c r="D199" s="1"/>
      <c r="E199" s="2"/>
      <c r="H199" s="4"/>
      <c r="I199" s="4"/>
      <c r="J199" s="1"/>
      <c r="L199" s="57"/>
      <c r="M199" s="57"/>
    </row>
    <row r="200" spans="2:13" ht="24.75" customHeight="1" x14ac:dyDescent="0.4">
      <c r="B200" s="228" t="s">
        <v>742</v>
      </c>
      <c r="C200" s="8"/>
      <c r="D200" s="8"/>
      <c r="E200" s="9"/>
      <c r="F200" s="10"/>
      <c r="G200" s="8"/>
      <c r="H200" s="11"/>
      <c r="I200" s="12"/>
      <c r="J200" s="13"/>
      <c r="L200" s="3">
        <v>1</v>
      </c>
      <c r="M200" s="26"/>
    </row>
    <row r="201" spans="2:13" s="3" customFormat="1" ht="24" customHeight="1" x14ac:dyDescent="0.4">
      <c r="B201" s="14" t="s">
        <v>50</v>
      </c>
      <c r="C201" s="389" t="s">
        <v>51</v>
      </c>
      <c r="D201" s="390"/>
      <c r="E201" s="16" t="s">
        <v>218</v>
      </c>
      <c r="F201" s="17" t="s">
        <v>4</v>
      </c>
      <c r="G201" s="17" t="s">
        <v>5</v>
      </c>
      <c r="H201" s="18" t="s">
        <v>6</v>
      </c>
      <c r="I201" s="389" t="s">
        <v>7</v>
      </c>
      <c r="J201" s="390"/>
      <c r="L201" s="57"/>
      <c r="M201" s="57"/>
    </row>
    <row r="202" spans="2:13" ht="15.6" customHeight="1" x14ac:dyDescent="0.4">
      <c r="B202" s="176" t="s">
        <v>195</v>
      </c>
      <c r="C202" s="176"/>
      <c r="D202" s="188"/>
      <c r="E202" s="61"/>
      <c r="F202" s="160"/>
      <c r="G202" s="24"/>
      <c r="H202" s="25"/>
      <c r="I202" s="47"/>
      <c r="J202" s="50"/>
      <c r="L202" s="3">
        <v>1</v>
      </c>
      <c r="M202" s="26"/>
    </row>
    <row r="203" spans="2:13" ht="15.6" customHeight="1" x14ac:dyDescent="0.4">
      <c r="B203" s="27"/>
      <c r="C203" s="189"/>
      <c r="D203" s="190"/>
      <c r="E203" s="64"/>
      <c r="F203" s="29"/>
      <c r="G203" s="65"/>
      <c r="H203" s="31"/>
      <c r="I203" s="39"/>
      <c r="J203" s="52"/>
      <c r="L203" s="3">
        <v>2</v>
      </c>
      <c r="M203" s="26"/>
    </row>
    <row r="204" spans="2:13" ht="15.6" customHeight="1" x14ac:dyDescent="0.4">
      <c r="B204" s="188"/>
      <c r="C204" s="20" t="s">
        <v>233</v>
      </c>
      <c r="D204" s="35" t="s">
        <v>234</v>
      </c>
      <c r="E204" s="173"/>
      <c r="F204" s="23"/>
      <c r="G204" s="216"/>
      <c r="H204" s="33"/>
      <c r="I204" s="47"/>
      <c r="J204" s="50"/>
      <c r="L204" s="3">
        <v>3</v>
      </c>
      <c r="M204" s="26"/>
    </row>
    <row r="205" spans="2:13" s="58" customFormat="1" ht="15.6" customHeight="1" x14ac:dyDescent="0.4">
      <c r="B205" s="114"/>
      <c r="C205" s="27"/>
      <c r="D205" s="63" t="s">
        <v>235</v>
      </c>
      <c r="E205" s="64">
        <v>68.400000000000006</v>
      </c>
      <c r="F205" s="131" t="s">
        <v>140</v>
      </c>
      <c r="G205" s="95"/>
      <c r="H205" s="31"/>
      <c r="I205" s="39"/>
      <c r="J205" s="52"/>
      <c r="K205" s="1"/>
      <c r="L205" s="3">
        <v>4</v>
      </c>
      <c r="M205" s="26"/>
    </row>
    <row r="206" spans="2:13" ht="15.6" customHeight="1" x14ac:dyDescent="0.4">
      <c r="B206" s="204"/>
      <c r="C206" s="20" t="s">
        <v>199</v>
      </c>
      <c r="D206" s="35" t="s">
        <v>200</v>
      </c>
      <c r="E206" s="173"/>
      <c r="F206" s="23"/>
      <c r="G206" s="216"/>
      <c r="H206" s="33"/>
      <c r="I206" s="47"/>
      <c r="J206" s="50"/>
      <c r="L206" s="3">
        <v>5</v>
      </c>
      <c r="M206" s="26"/>
    </row>
    <row r="207" spans="2:13" s="58" customFormat="1" ht="15.6" customHeight="1" x14ac:dyDescent="0.4">
      <c r="B207" s="204"/>
      <c r="C207" s="27"/>
      <c r="D207" s="63" t="s">
        <v>201</v>
      </c>
      <c r="E207" s="64">
        <v>531</v>
      </c>
      <c r="F207" s="131" t="s">
        <v>183</v>
      </c>
      <c r="G207" s="95"/>
      <c r="H207" s="31"/>
      <c r="I207" s="39"/>
      <c r="J207" s="52"/>
      <c r="K207" s="1"/>
      <c r="L207" s="3">
        <v>6</v>
      </c>
      <c r="M207" s="26"/>
    </row>
    <row r="208" spans="2:13" s="58" customFormat="1" ht="15.6" customHeight="1" x14ac:dyDescent="0.4">
      <c r="B208" s="176"/>
      <c r="C208" s="79" t="s">
        <v>187</v>
      </c>
      <c r="D208" s="79"/>
      <c r="E208" s="173"/>
      <c r="F208" s="23"/>
      <c r="G208" s="216"/>
      <c r="H208" s="33"/>
      <c r="I208" s="47"/>
      <c r="J208" s="50"/>
      <c r="K208" s="1"/>
      <c r="L208" s="3">
        <v>7</v>
      </c>
      <c r="M208" s="26"/>
    </row>
    <row r="209" spans="2:13" s="58" customFormat="1" ht="15.6" customHeight="1" x14ac:dyDescent="0.4">
      <c r="B209" s="192"/>
      <c r="C209" s="38"/>
      <c r="D209" s="63"/>
      <c r="E209" s="64">
        <f>E207</f>
        <v>531</v>
      </c>
      <c r="F209" s="131" t="s">
        <v>183</v>
      </c>
      <c r="G209" s="95"/>
      <c r="H209" s="31"/>
      <c r="I209" s="181"/>
      <c r="J209" s="52"/>
      <c r="K209" s="1"/>
      <c r="L209" s="3">
        <v>8</v>
      </c>
      <c r="M209" s="26"/>
    </row>
    <row r="210" spans="2:13" s="58" customFormat="1" ht="15.6" customHeight="1" x14ac:dyDescent="0.4">
      <c r="B210" s="154"/>
      <c r="C210" s="20" t="s">
        <v>188</v>
      </c>
      <c r="D210" s="176" t="s">
        <v>189</v>
      </c>
      <c r="E210" s="173"/>
      <c r="F210" s="36"/>
      <c r="G210" s="216"/>
      <c r="H210" s="33"/>
      <c r="I210" s="47"/>
      <c r="J210" s="55"/>
      <c r="K210" s="1"/>
      <c r="L210" s="3">
        <v>9</v>
      </c>
      <c r="M210" s="26"/>
    </row>
    <row r="211" spans="2:13" s="58" customFormat="1" ht="15.6" customHeight="1" x14ac:dyDescent="0.4">
      <c r="B211" s="114"/>
      <c r="C211" s="27"/>
      <c r="D211" s="27"/>
      <c r="E211" s="64">
        <f>E209</f>
        <v>531</v>
      </c>
      <c r="F211" s="131" t="s">
        <v>183</v>
      </c>
      <c r="G211" s="95"/>
      <c r="H211" s="31"/>
      <c r="I211" s="181"/>
      <c r="J211" s="55"/>
      <c r="K211" s="1"/>
      <c r="L211" s="3">
        <v>10</v>
      </c>
      <c r="M211" s="26"/>
    </row>
    <row r="212" spans="2:13" s="58" customFormat="1" ht="15.6" customHeight="1" x14ac:dyDescent="0.4">
      <c r="B212" s="7"/>
      <c r="C212" s="20" t="s">
        <v>188</v>
      </c>
      <c r="D212" s="70" t="s">
        <v>236</v>
      </c>
      <c r="E212" s="173"/>
      <c r="F212" s="23"/>
      <c r="G212" s="216"/>
      <c r="H212" s="33"/>
      <c r="I212" s="11"/>
      <c r="J212" s="50"/>
      <c r="K212" s="1"/>
      <c r="L212" s="3">
        <v>11</v>
      </c>
      <c r="M212" s="26"/>
    </row>
    <row r="213" spans="2:13" s="58" customFormat="1" ht="15.6" customHeight="1" x14ac:dyDescent="0.4">
      <c r="B213" s="27"/>
      <c r="C213" s="46"/>
      <c r="D213" s="63"/>
      <c r="E213" s="64">
        <v>5.0999999999999996</v>
      </c>
      <c r="F213" s="131" t="s">
        <v>237</v>
      </c>
      <c r="G213" s="95"/>
      <c r="H213" s="31"/>
      <c r="I213" s="181"/>
      <c r="J213" s="52"/>
      <c r="K213" s="1"/>
      <c r="L213" s="3">
        <v>12</v>
      </c>
      <c r="M213" s="26"/>
    </row>
    <row r="214" spans="2:13" s="58" customFormat="1" ht="15.6" customHeight="1" x14ac:dyDescent="0.4">
      <c r="B214" s="7"/>
      <c r="C214" s="154"/>
      <c r="D214" s="79"/>
      <c r="E214" s="61"/>
      <c r="F214" s="185"/>
      <c r="G214" s="66"/>
      <c r="H214" s="25"/>
      <c r="I214" s="42"/>
      <c r="J214" s="50"/>
      <c r="K214" s="1"/>
      <c r="L214" s="3">
        <v>13</v>
      </c>
      <c r="M214" s="26"/>
    </row>
    <row r="215" spans="2:13" s="58" customFormat="1" ht="15.6" customHeight="1" x14ac:dyDescent="0.4">
      <c r="B215" s="27"/>
      <c r="C215" s="46" t="s">
        <v>66</v>
      </c>
      <c r="D215" s="63"/>
      <c r="E215" s="64"/>
      <c r="F215" s="131"/>
      <c r="G215" s="65"/>
      <c r="H215" s="31"/>
      <c r="I215" s="39"/>
      <c r="J215" s="52"/>
      <c r="K215" s="1"/>
      <c r="L215" s="3">
        <v>14</v>
      </c>
      <c r="M215" s="26"/>
    </row>
    <row r="216" spans="2:13" ht="15.6" customHeight="1" x14ac:dyDescent="0.4">
      <c r="B216" s="204"/>
      <c r="C216" s="70"/>
      <c r="D216" s="70"/>
      <c r="E216" s="198"/>
      <c r="F216" s="36"/>
      <c r="G216" s="67"/>
      <c r="H216" s="33"/>
      <c r="I216" s="44"/>
      <c r="J216" s="55"/>
      <c r="L216" s="3">
        <v>15</v>
      </c>
      <c r="M216" s="26"/>
    </row>
    <row r="217" spans="2:13" ht="15.6" customHeight="1" x14ac:dyDescent="0.4">
      <c r="B217" s="130"/>
      <c r="C217" s="38"/>
      <c r="D217" s="70"/>
      <c r="E217" s="64"/>
      <c r="F217" s="131"/>
      <c r="G217" s="65"/>
      <c r="H217" s="31"/>
      <c r="I217" s="39"/>
      <c r="J217" s="52"/>
      <c r="L217" s="3">
        <v>16</v>
      </c>
      <c r="M217" s="26"/>
    </row>
    <row r="218" spans="2:13" s="58" customFormat="1" ht="15.6" customHeight="1" x14ac:dyDescent="0.4">
      <c r="B218" s="68"/>
      <c r="C218" s="70"/>
      <c r="D218" s="176"/>
      <c r="E218" s="173"/>
      <c r="F218" s="36"/>
      <c r="G218" s="24"/>
      <c r="H218" s="25"/>
      <c r="I218" s="44"/>
      <c r="J218" s="55"/>
      <c r="K218" s="1"/>
      <c r="L218" s="3">
        <v>17</v>
      </c>
      <c r="M218" s="26"/>
    </row>
    <row r="219" spans="2:13" s="58" customFormat="1" ht="15.6" customHeight="1" x14ac:dyDescent="0.4">
      <c r="B219" s="199"/>
      <c r="C219" s="27"/>
      <c r="D219" s="27"/>
      <c r="E219" s="64"/>
      <c r="F219" s="131"/>
      <c r="G219" s="65"/>
      <c r="H219" s="31"/>
      <c r="I219" s="39"/>
      <c r="J219" s="83"/>
      <c r="K219" s="1"/>
      <c r="L219" s="3">
        <v>18</v>
      </c>
      <c r="M219" s="26"/>
    </row>
    <row r="220" spans="2:13" s="58" customFormat="1" ht="15.6" customHeight="1" x14ac:dyDescent="0.4">
      <c r="B220" s="68"/>
      <c r="C220" s="20"/>
      <c r="D220" s="176"/>
      <c r="E220" s="61"/>
      <c r="F220" s="23"/>
      <c r="G220" s="24"/>
      <c r="H220" s="25"/>
      <c r="I220" s="42"/>
      <c r="J220" s="50"/>
      <c r="K220" s="1"/>
      <c r="L220" s="3">
        <v>19</v>
      </c>
      <c r="M220" s="26"/>
    </row>
    <row r="221" spans="2:13" s="58" customFormat="1" ht="15.6" customHeight="1" x14ac:dyDescent="0.4">
      <c r="B221" s="130"/>
      <c r="C221" s="27"/>
      <c r="D221" s="190"/>
      <c r="E221" s="64"/>
      <c r="F221" s="131"/>
      <c r="G221" s="65"/>
      <c r="H221" s="31"/>
      <c r="I221" s="39"/>
      <c r="J221" s="52"/>
      <c r="K221" s="1"/>
      <c r="L221" s="3">
        <v>20</v>
      </c>
      <c r="M221" s="26"/>
    </row>
    <row r="222" spans="2:13" s="58" customFormat="1" ht="15.6" customHeight="1" x14ac:dyDescent="0.4">
      <c r="B222" s="20"/>
      <c r="C222" s="7"/>
      <c r="D222" s="176"/>
      <c r="E222" s="61"/>
      <c r="F222" s="185"/>
      <c r="G222" s="66"/>
      <c r="H222" s="25"/>
      <c r="I222" s="42"/>
      <c r="J222" s="50"/>
      <c r="K222" s="1"/>
      <c r="L222" s="3"/>
      <c r="M222" s="26"/>
    </row>
    <row r="223" spans="2:13" s="58" customFormat="1" ht="15.6" customHeight="1" x14ac:dyDescent="0.4">
      <c r="B223" s="69"/>
      <c r="C223" s="27"/>
      <c r="D223" s="189"/>
      <c r="E223" s="64"/>
      <c r="F223" s="131"/>
      <c r="G223" s="65"/>
      <c r="H223" s="31"/>
      <c r="I223" s="39"/>
      <c r="J223" s="52"/>
      <c r="K223" s="1"/>
      <c r="L223" s="3"/>
      <c r="M223" s="26"/>
    </row>
    <row r="224" spans="2:13" s="58" customFormat="1" ht="15.6" customHeight="1" x14ac:dyDescent="0.4">
      <c r="B224" s="204"/>
      <c r="C224" s="205"/>
      <c r="D224" s="206"/>
      <c r="E224" s="198"/>
      <c r="F224" s="36"/>
      <c r="G224" s="67"/>
      <c r="H224" s="33"/>
      <c r="I224" s="44"/>
      <c r="J224" s="55"/>
      <c r="K224" s="1"/>
      <c r="L224" s="3">
        <v>21</v>
      </c>
      <c r="M224" s="26"/>
    </row>
    <row r="225" spans="2:13" s="58" customFormat="1" ht="15" customHeight="1" x14ac:dyDescent="0.4">
      <c r="B225" s="199"/>
      <c r="C225" s="27"/>
      <c r="D225" s="27"/>
      <c r="E225" s="64"/>
      <c r="F225" s="131"/>
      <c r="G225" s="65"/>
      <c r="H225" s="31"/>
      <c r="I225" s="39"/>
      <c r="J225" s="52"/>
      <c r="K225" s="1"/>
      <c r="L225" s="3">
        <v>22</v>
      </c>
      <c r="M225" s="26"/>
    </row>
    <row r="226" spans="2:13" s="58" customFormat="1" ht="15" customHeight="1" x14ac:dyDescent="0.4">
      <c r="B226" s="68"/>
      <c r="C226" s="20"/>
      <c r="D226" s="20"/>
      <c r="E226" s="61"/>
      <c r="F226" s="160"/>
      <c r="G226" s="24"/>
      <c r="H226" s="25"/>
      <c r="I226" s="124"/>
      <c r="J226" s="50"/>
      <c r="K226" s="1"/>
      <c r="L226" s="3">
        <v>23</v>
      </c>
      <c r="M226" s="26"/>
    </row>
    <row r="227" spans="2:13" s="58" customFormat="1" ht="15" customHeight="1" x14ac:dyDescent="0.4">
      <c r="B227" s="130"/>
      <c r="C227" s="27"/>
      <c r="D227" s="190"/>
      <c r="E227" s="64"/>
      <c r="F227" s="191"/>
      <c r="G227" s="65"/>
      <c r="H227" s="31"/>
      <c r="I227" s="123"/>
      <c r="J227" s="52"/>
      <c r="K227" s="1"/>
      <c r="L227" s="3">
        <v>24</v>
      </c>
      <c r="M227" s="26"/>
    </row>
    <row r="228" spans="2:13" ht="15.6" customHeight="1" x14ac:dyDescent="0.4">
      <c r="B228" s="205"/>
      <c r="C228" s="21"/>
      <c r="D228" s="207"/>
      <c r="E228" s="71"/>
      <c r="F228" s="208"/>
      <c r="G228" s="178"/>
      <c r="H228" s="33"/>
      <c r="I228" s="44"/>
      <c r="J228" s="55"/>
      <c r="L228" s="3">
        <v>25</v>
      </c>
      <c r="M228" s="26"/>
    </row>
    <row r="229" spans="2:13" ht="15.6" customHeight="1" x14ac:dyDescent="0.4">
      <c r="B229" s="205"/>
      <c r="C229" s="21"/>
      <c r="D229" s="207"/>
      <c r="E229" s="71"/>
      <c r="F229" s="208"/>
      <c r="G229" s="178"/>
      <c r="H229" s="33"/>
      <c r="I229" s="44"/>
      <c r="J229" s="55"/>
      <c r="L229" s="3">
        <v>26</v>
      </c>
      <c r="M229" s="26"/>
    </row>
    <row r="230" spans="2:13" ht="15.75" customHeight="1" x14ac:dyDescent="0.4">
      <c r="B230" s="45"/>
      <c r="C230" s="45"/>
      <c r="D230" s="35"/>
      <c r="E230" s="173"/>
      <c r="F230" s="23"/>
      <c r="G230" s="25"/>
      <c r="H230" s="25"/>
      <c r="I230" s="42"/>
      <c r="J230" s="50"/>
      <c r="L230" s="3">
        <v>27</v>
      </c>
    </row>
    <row r="231" spans="2:13" ht="15.75" customHeight="1" x14ac:dyDescent="0.4">
      <c r="B231" s="27"/>
      <c r="C231" s="27"/>
      <c r="D231" s="121"/>
      <c r="E231" s="64"/>
      <c r="F231" s="131"/>
      <c r="G231" s="30"/>
      <c r="H231" s="31"/>
      <c r="I231" s="39"/>
      <c r="J231" s="83"/>
      <c r="L231" s="3">
        <v>28</v>
      </c>
    </row>
    <row r="232" spans="2:13" s="3" customFormat="1" ht="24" customHeight="1" x14ac:dyDescent="0.4">
      <c r="B232" s="1" t="s">
        <v>128</v>
      </c>
      <c r="C232" s="1"/>
      <c r="D232" s="1"/>
      <c r="E232" s="2"/>
      <c r="H232" s="4"/>
      <c r="I232" s="4"/>
      <c r="J232" s="1"/>
      <c r="M232" s="57"/>
    </row>
    <row r="233" spans="2:13" ht="24.75" customHeight="1" x14ac:dyDescent="0.4">
      <c r="B233" s="228" t="s">
        <v>742</v>
      </c>
      <c r="C233" s="8"/>
      <c r="D233" s="8"/>
      <c r="E233" s="9"/>
      <c r="F233" s="10"/>
      <c r="G233" s="8"/>
      <c r="H233" s="11"/>
      <c r="I233" s="12"/>
      <c r="J233" s="13"/>
      <c r="L233" s="3">
        <v>1</v>
      </c>
      <c r="M233" s="26"/>
    </row>
    <row r="234" spans="2:13" s="3" customFormat="1" ht="24" customHeight="1" x14ac:dyDescent="0.4">
      <c r="B234" s="14" t="s">
        <v>50</v>
      </c>
      <c r="C234" s="389" t="s">
        <v>51</v>
      </c>
      <c r="D234" s="390"/>
      <c r="E234" s="16" t="s">
        <v>218</v>
      </c>
      <c r="F234" s="17" t="s">
        <v>4</v>
      </c>
      <c r="G234" s="17" t="s">
        <v>5</v>
      </c>
      <c r="H234" s="18" t="s">
        <v>6</v>
      </c>
      <c r="I234" s="389" t="s">
        <v>7</v>
      </c>
      <c r="J234" s="390"/>
      <c r="L234" s="57"/>
      <c r="M234" s="57"/>
    </row>
    <row r="235" spans="2:13" ht="15.6" customHeight="1" x14ac:dyDescent="0.4">
      <c r="B235" s="68" t="s">
        <v>197</v>
      </c>
      <c r="C235" s="188"/>
      <c r="D235" s="188"/>
      <c r="E235" s="173"/>
      <c r="F235" s="23"/>
      <c r="G235" s="24"/>
      <c r="H235" s="25"/>
      <c r="I235" s="47"/>
      <c r="J235" s="50"/>
      <c r="L235" s="3">
        <v>1</v>
      </c>
      <c r="M235" s="26"/>
    </row>
    <row r="236" spans="2:13" ht="15.6" customHeight="1" x14ac:dyDescent="0.4">
      <c r="B236" s="130" t="s">
        <v>196</v>
      </c>
      <c r="C236" s="27"/>
      <c r="D236" s="190"/>
      <c r="E236" s="64"/>
      <c r="F236" s="29"/>
      <c r="G236" s="65"/>
      <c r="H236" s="31"/>
      <c r="I236" s="39"/>
      <c r="J236" s="52"/>
      <c r="L236" s="3">
        <v>2</v>
      </c>
      <c r="M236" s="26"/>
    </row>
    <row r="237" spans="2:13" ht="15.6" customHeight="1" x14ac:dyDescent="0.4">
      <c r="B237" s="176"/>
      <c r="C237" s="188" t="s">
        <v>238</v>
      </c>
      <c r="D237" s="188" t="s">
        <v>239</v>
      </c>
      <c r="E237" s="173"/>
      <c r="F237" s="23"/>
      <c r="G237" s="24"/>
      <c r="H237" s="25"/>
      <c r="I237" s="47"/>
      <c r="J237" s="50"/>
      <c r="L237" s="3">
        <v>3</v>
      </c>
      <c r="M237" s="26"/>
    </row>
    <row r="238" spans="2:13" s="58" customFormat="1" ht="15.6" customHeight="1" x14ac:dyDescent="0.4">
      <c r="B238" s="192"/>
      <c r="C238" s="27"/>
      <c r="D238" s="190"/>
      <c r="E238" s="64">
        <v>68.400000000000006</v>
      </c>
      <c r="F238" s="29" t="s">
        <v>140</v>
      </c>
      <c r="G238" s="95"/>
      <c r="H238" s="31"/>
      <c r="I238" s="39"/>
      <c r="J238" s="52"/>
      <c r="K238" s="1"/>
      <c r="L238" s="3">
        <v>4</v>
      </c>
      <c r="M238" s="26"/>
    </row>
    <row r="239" spans="2:13" s="58" customFormat="1" ht="15.6" customHeight="1" x14ac:dyDescent="0.4">
      <c r="B239" s="154"/>
      <c r="C239" s="20" t="s">
        <v>149</v>
      </c>
      <c r="D239" s="188" t="s">
        <v>240</v>
      </c>
      <c r="E239" s="61"/>
      <c r="F239" s="23"/>
      <c r="G239" s="24"/>
      <c r="H239" s="25"/>
      <c r="I239" s="47"/>
      <c r="J239" s="50"/>
      <c r="K239" s="1"/>
      <c r="L239" s="3">
        <v>5</v>
      </c>
      <c r="M239" s="26"/>
    </row>
    <row r="240" spans="2:13" s="58" customFormat="1" ht="15.6" customHeight="1" x14ac:dyDescent="0.4">
      <c r="B240" s="114"/>
      <c r="C240" s="189"/>
      <c r="D240" s="189"/>
      <c r="E240" s="64">
        <v>64.599999999999994</v>
      </c>
      <c r="F240" s="29" t="s">
        <v>140</v>
      </c>
      <c r="G240" s="95"/>
      <c r="H240" s="31"/>
      <c r="I240" s="39"/>
      <c r="J240" s="52"/>
      <c r="K240" s="1"/>
      <c r="L240" s="3">
        <v>6</v>
      </c>
      <c r="M240" s="26"/>
    </row>
    <row r="241" spans="2:13" ht="15.6" customHeight="1" x14ac:dyDescent="0.4">
      <c r="B241" s="204"/>
      <c r="C241" s="176"/>
      <c r="D241" s="176" t="s">
        <v>241</v>
      </c>
      <c r="E241" s="173"/>
      <c r="F241" s="23"/>
      <c r="G241" s="24"/>
      <c r="H241" s="25"/>
      <c r="I241" s="44"/>
      <c r="J241" s="55"/>
      <c r="L241" s="3">
        <v>7</v>
      </c>
      <c r="M241" s="26"/>
    </row>
    <row r="242" spans="2:13" s="58" customFormat="1" ht="15.6" customHeight="1" x14ac:dyDescent="0.4">
      <c r="B242" s="204"/>
      <c r="C242" s="210"/>
      <c r="D242" s="189"/>
      <c r="E242" s="64">
        <v>456</v>
      </c>
      <c r="F242" s="29" t="s">
        <v>140</v>
      </c>
      <c r="G242" s="95"/>
      <c r="H242" s="31"/>
      <c r="I242" s="44"/>
      <c r="J242" s="55"/>
      <c r="K242" s="1"/>
      <c r="L242" s="3">
        <v>8</v>
      </c>
      <c r="M242" s="26"/>
    </row>
    <row r="243" spans="2:13" ht="15.6" customHeight="1" x14ac:dyDescent="0.4">
      <c r="B243" s="176"/>
      <c r="C243" s="176"/>
      <c r="D243" s="176" t="s">
        <v>242</v>
      </c>
      <c r="E243" s="173"/>
      <c r="F243" s="23"/>
      <c r="G243" s="24"/>
      <c r="H243" s="25"/>
      <c r="I243" s="47"/>
      <c r="J243" s="50"/>
      <c r="L243" s="3">
        <v>9</v>
      </c>
      <c r="M243" s="26"/>
    </row>
    <row r="244" spans="2:13" s="58" customFormat="1" ht="15.6" customHeight="1" x14ac:dyDescent="0.4">
      <c r="B244" s="192"/>
      <c r="C244" s="27"/>
      <c r="D244" s="27"/>
      <c r="E244" s="64">
        <v>32.4</v>
      </c>
      <c r="F244" s="29" t="s">
        <v>140</v>
      </c>
      <c r="G244" s="95"/>
      <c r="H244" s="31"/>
      <c r="I244" s="39"/>
      <c r="J244" s="52"/>
      <c r="K244" s="1"/>
      <c r="L244" s="3">
        <v>10</v>
      </c>
      <c r="M244" s="26"/>
    </row>
    <row r="245" spans="2:13" s="58" customFormat="1" ht="15.6" customHeight="1" x14ac:dyDescent="0.4">
      <c r="B245" s="154"/>
      <c r="C245" s="154"/>
      <c r="D245" s="188" t="s">
        <v>243</v>
      </c>
      <c r="E245" s="173"/>
      <c r="F245" s="23"/>
      <c r="G245" s="24"/>
      <c r="H245" s="25"/>
      <c r="I245" s="47"/>
      <c r="J245" s="50"/>
      <c r="K245" s="1"/>
      <c r="L245" s="3">
        <v>11</v>
      </c>
      <c r="M245" s="26"/>
    </row>
    <row r="246" spans="2:13" s="58" customFormat="1" ht="15.6" customHeight="1" x14ac:dyDescent="0.4">
      <c r="B246" s="114"/>
      <c r="C246" s="46"/>
      <c r="D246" s="190"/>
      <c r="E246" s="64">
        <v>146</v>
      </c>
      <c r="F246" s="29" t="s">
        <v>78</v>
      </c>
      <c r="G246" s="95"/>
      <c r="H246" s="31"/>
      <c r="I246" s="39"/>
      <c r="J246" s="52"/>
      <c r="K246" s="1"/>
      <c r="L246" s="3">
        <v>12</v>
      </c>
      <c r="M246" s="26"/>
    </row>
    <row r="247" spans="2:13" s="58" customFormat="1" ht="15.6" customHeight="1" x14ac:dyDescent="0.4">
      <c r="B247" s="35"/>
      <c r="C247" s="154"/>
      <c r="D247" s="188" t="s">
        <v>244</v>
      </c>
      <c r="E247" s="173"/>
      <c r="F247" s="23"/>
      <c r="G247" s="24"/>
      <c r="H247" s="25"/>
      <c r="I247" s="47"/>
      <c r="J247" s="55"/>
      <c r="K247" s="1"/>
      <c r="L247" s="3">
        <v>13</v>
      </c>
      <c r="M247" s="26"/>
    </row>
    <row r="248" spans="2:13" s="58" customFormat="1" ht="15.6" customHeight="1" x14ac:dyDescent="0.4">
      <c r="B248" s="38"/>
      <c r="C248" s="46"/>
      <c r="D248" s="190" t="s">
        <v>245</v>
      </c>
      <c r="E248" s="64">
        <v>193</v>
      </c>
      <c r="F248" s="29" t="s">
        <v>140</v>
      </c>
      <c r="G248" s="95"/>
      <c r="H248" s="31"/>
      <c r="I248" s="39"/>
      <c r="J248" s="55"/>
      <c r="K248" s="1"/>
      <c r="L248" s="3">
        <v>14</v>
      </c>
      <c r="M248" s="26"/>
    </row>
    <row r="249" spans="2:13" s="58" customFormat="1" ht="15.6" customHeight="1" x14ac:dyDescent="0.4">
      <c r="B249" s="192"/>
      <c r="C249" s="154" t="s">
        <v>246</v>
      </c>
      <c r="D249" s="188" t="s">
        <v>247</v>
      </c>
      <c r="E249" s="173"/>
      <c r="F249" s="23"/>
      <c r="G249" s="24"/>
      <c r="H249" s="25"/>
      <c r="I249" s="47"/>
      <c r="J249" s="50"/>
      <c r="K249" s="1"/>
      <c r="L249" s="3">
        <v>15</v>
      </c>
      <c r="M249" s="26"/>
    </row>
    <row r="250" spans="2:13" s="58" customFormat="1" ht="15.6" customHeight="1" x14ac:dyDescent="0.4">
      <c r="B250" s="130"/>
      <c r="C250" s="46"/>
      <c r="D250" s="190"/>
      <c r="E250" s="64">
        <v>10</v>
      </c>
      <c r="F250" s="29" t="s">
        <v>78</v>
      </c>
      <c r="G250" s="95"/>
      <c r="H250" s="31"/>
      <c r="I250" s="39"/>
      <c r="J250" s="52"/>
      <c r="K250" s="1"/>
      <c r="L250" s="3">
        <v>16</v>
      </c>
      <c r="M250" s="26"/>
    </row>
    <row r="251" spans="2:13" ht="15.6" customHeight="1" x14ac:dyDescent="0.4">
      <c r="B251" s="154"/>
      <c r="C251" s="176"/>
      <c r="D251" s="176" t="s">
        <v>248</v>
      </c>
      <c r="E251" s="61"/>
      <c r="F251" s="160"/>
      <c r="G251" s="24"/>
      <c r="H251" s="25"/>
      <c r="I251" s="44"/>
      <c r="J251" s="55"/>
      <c r="L251" s="3">
        <v>17</v>
      </c>
      <c r="M251" s="26"/>
    </row>
    <row r="252" spans="2:13" ht="15.6" customHeight="1" x14ac:dyDescent="0.4">
      <c r="B252" s="114"/>
      <c r="C252" s="189"/>
      <c r="D252" s="189"/>
      <c r="E252" s="64">
        <v>71</v>
      </c>
      <c r="F252" s="266" t="s">
        <v>83</v>
      </c>
      <c r="G252" s="95"/>
      <c r="H252" s="31"/>
      <c r="I252" s="39"/>
      <c r="J252" s="52"/>
      <c r="L252" s="3">
        <v>18</v>
      </c>
      <c r="M252" s="26"/>
    </row>
    <row r="253" spans="2:13" ht="15.6" customHeight="1" x14ac:dyDescent="0.4">
      <c r="B253" s="68"/>
      <c r="C253" s="176"/>
      <c r="D253" s="176" t="s">
        <v>249</v>
      </c>
      <c r="E253" s="173"/>
      <c r="F253" s="160"/>
      <c r="G253" s="24"/>
      <c r="H253" s="25"/>
      <c r="I253" s="47"/>
      <c r="J253" s="55"/>
      <c r="L253" s="3">
        <v>19</v>
      </c>
      <c r="M253" s="26"/>
    </row>
    <row r="254" spans="2:13" s="58" customFormat="1" ht="15.6" customHeight="1" x14ac:dyDescent="0.4">
      <c r="B254" s="199"/>
      <c r="C254" s="27"/>
      <c r="D254" s="189"/>
      <c r="E254" s="64">
        <v>186</v>
      </c>
      <c r="F254" s="29" t="s">
        <v>78</v>
      </c>
      <c r="G254" s="65"/>
      <c r="H254" s="31"/>
      <c r="I254" s="39"/>
      <c r="J254" s="83"/>
      <c r="K254" s="1"/>
      <c r="L254" s="3">
        <v>20</v>
      </c>
      <c r="M254" s="26"/>
    </row>
    <row r="255" spans="2:13" s="58" customFormat="1" ht="15.6" customHeight="1" x14ac:dyDescent="0.4">
      <c r="B255" s="68"/>
      <c r="C255" s="20"/>
      <c r="D255" s="188" t="s">
        <v>250</v>
      </c>
      <c r="E255" s="173"/>
      <c r="F255" s="23"/>
      <c r="G255" s="24"/>
      <c r="H255" s="25"/>
      <c r="I255" s="42"/>
      <c r="J255" s="50"/>
      <c r="K255" s="1"/>
      <c r="L255" s="3">
        <v>21</v>
      </c>
      <c r="M255" s="26"/>
    </row>
    <row r="256" spans="2:13" s="58" customFormat="1" ht="15.6" customHeight="1" x14ac:dyDescent="0.4">
      <c r="B256" s="130"/>
      <c r="C256" s="130"/>
      <c r="D256" s="190"/>
      <c r="E256" s="64">
        <v>12.7</v>
      </c>
      <c r="F256" s="29" t="s">
        <v>78</v>
      </c>
      <c r="G256" s="65"/>
      <c r="H256" s="31"/>
      <c r="I256" s="39"/>
      <c r="J256" s="52"/>
      <c r="K256" s="1"/>
      <c r="L256" s="3">
        <v>22</v>
      </c>
      <c r="M256" s="26"/>
    </row>
    <row r="257" spans="2:13" s="58" customFormat="1" ht="15.6" customHeight="1" x14ac:dyDescent="0.4">
      <c r="B257" s="192"/>
      <c r="C257" s="176"/>
      <c r="D257" s="188" t="s">
        <v>251</v>
      </c>
      <c r="E257" s="173"/>
      <c r="F257" s="23"/>
      <c r="G257" s="24"/>
      <c r="H257" s="25"/>
      <c r="I257" s="44"/>
      <c r="J257" s="55"/>
      <c r="K257" s="1"/>
      <c r="L257" s="3">
        <v>23</v>
      </c>
      <c r="M257" s="26"/>
    </row>
    <row r="258" spans="2:13" s="58" customFormat="1" ht="15.6" customHeight="1" x14ac:dyDescent="0.4">
      <c r="B258" s="130"/>
      <c r="C258" s="130"/>
      <c r="D258" s="190"/>
      <c r="E258" s="64">
        <f>64.5+17.5</f>
        <v>82</v>
      </c>
      <c r="F258" s="29" t="s">
        <v>78</v>
      </c>
      <c r="G258" s="65"/>
      <c r="H258" s="31"/>
      <c r="I258" s="44"/>
      <c r="J258" s="55"/>
      <c r="K258" s="1"/>
      <c r="L258" s="3">
        <v>24</v>
      </c>
      <c r="M258" s="26"/>
    </row>
    <row r="259" spans="2:13" s="58" customFormat="1" ht="15.6" customHeight="1" x14ac:dyDescent="0.4">
      <c r="B259" s="68"/>
      <c r="C259" s="154"/>
      <c r="D259" s="188"/>
      <c r="E259" s="173"/>
      <c r="F259" s="23"/>
      <c r="G259" s="24"/>
      <c r="H259" s="25"/>
      <c r="I259" s="42"/>
      <c r="J259" s="50"/>
      <c r="K259" s="1"/>
      <c r="L259" s="3">
        <v>25</v>
      </c>
      <c r="M259" s="26"/>
    </row>
    <row r="260" spans="2:13" s="58" customFormat="1" ht="15.6" customHeight="1" x14ac:dyDescent="0.4">
      <c r="B260" s="130"/>
      <c r="C260" s="46" t="s">
        <v>66</v>
      </c>
      <c r="D260" s="190"/>
      <c r="E260" s="64"/>
      <c r="F260" s="29"/>
      <c r="G260" s="65"/>
      <c r="H260" s="31"/>
      <c r="I260" s="39"/>
      <c r="J260" s="52"/>
      <c r="K260" s="1"/>
      <c r="L260" s="3">
        <v>26</v>
      </c>
      <c r="M260" s="26"/>
    </row>
    <row r="261" spans="2:13" ht="15.6" customHeight="1" x14ac:dyDescent="0.4">
      <c r="B261" s="154"/>
      <c r="C261" s="154"/>
      <c r="D261" s="20"/>
      <c r="E261" s="173"/>
      <c r="F261" s="160"/>
      <c r="G261" s="24"/>
      <c r="H261" s="25"/>
      <c r="I261" s="44"/>
      <c r="J261" s="55"/>
      <c r="L261" s="3">
        <v>27</v>
      </c>
      <c r="M261" s="26"/>
    </row>
    <row r="262" spans="2:13" ht="15.6" customHeight="1" x14ac:dyDescent="0.4">
      <c r="B262" s="114"/>
      <c r="C262" s="46"/>
      <c r="D262" s="27"/>
      <c r="E262" s="64"/>
      <c r="F262" s="29"/>
      <c r="G262" s="65"/>
      <c r="H262" s="31"/>
      <c r="I262" s="44"/>
      <c r="J262" s="55"/>
      <c r="L262" s="3">
        <v>28</v>
      </c>
      <c r="M262" s="26"/>
    </row>
    <row r="263" spans="2:13" ht="15.75" customHeight="1" x14ac:dyDescent="0.4">
      <c r="B263" s="68"/>
      <c r="C263" s="154"/>
      <c r="D263" s="86"/>
      <c r="E263" s="173"/>
      <c r="F263" s="160"/>
      <c r="G263" s="24"/>
      <c r="H263" s="25"/>
      <c r="I263" s="42"/>
      <c r="J263" s="50"/>
      <c r="L263" s="3">
        <v>29</v>
      </c>
    </row>
    <row r="264" spans="2:13" ht="15.75" customHeight="1" x14ac:dyDescent="0.4">
      <c r="B264" s="199"/>
      <c r="C264" s="46"/>
      <c r="D264" s="190"/>
      <c r="E264" s="64"/>
      <c r="F264" s="29"/>
      <c r="G264" s="65"/>
      <c r="H264" s="31"/>
      <c r="I264" s="39"/>
      <c r="J264" s="83"/>
      <c r="L264" s="3">
        <v>30</v>
      </c>
    </row>
    <row r="265" spans="2:13" s="3" customFormat="1" ht="24" customHeight="1" x14ac:dyDescent="0.4">
      <c r="B265" s="1" t="s">
        <v>128</v>
      </c>
      <c r="C265" s="1"/>
      <c r="D265" s="1"/>
      <c r="E265" s="2"/>
      <c r="H265" s="4"/>
      <c r="I265" s="4"/>
      <c r="J265" s="1"/>
      <c r="L265" s="57"/>
      <c r="M265" s="57"/>
    </row>
    <row r="266" spans="2:13" ht="24.75" customHeight="1" x14ac:dyDescent="0.4">
      <c r="B266" s="228" t="s">
        <v>742</v>
      </c>
      <c r="C266" s="8"/>
      <c r="D266" s="8"/>
      <c r="E266" s="9"/>
      <c r="F266" s="10"/>
      <c r="G266" s="8"/>
      <c r="H266" s="11"/>
      <c r="I266" s="12"/>
      <c r="J266" s="13"/>
      <c r="L266" s="3">
        <v>1</v>
      </c>
      <c r="M266" s="26"/>
    </row>
    <row r="267" spans="2:13" s="3" customFormat="1" ht="24" customHeight="1" x14ac:dyDescent="0.4">
      <c r="B267" s="14" t="s">
        <v>50</v>
      </c>
      <c r="C267" s="389" t="s">
        <v>51</v>
      </c>
      <c r="D267" s="390"/>
      <c r="E267" s="16" t="s">
        <v>218</v>
      </c>
      <c r="F267" s="17" t="s">
        <v>4</v>
      </c>
      <c r="G267" s="17" t="s">
        <v>5</v>
      </c>
      <c r="H267" s="18" t="s">
        <v>6</v>
      </c>
      <c r="I267" s="389" t="s">
        <v>7</v>
      </c>
      <c r="J267" s="390"/>
      <c r="L267" s="57"/>
      <c r="M267" s="57"/>
    </row>
    <row r="268" spans="2:13" ht="15.6" customHeight="1" x14ac:dyDescent="0.4">
      <c r="B268" s="192" t="s">
        <v>231</v>
      </c>
      <c r="C268" s="176"/>
      <c r="D268" s="20"/>
      <c r="E268" s="173"/>
      <c r="F268" s="160"/>
      <c r="G268" s="24"/>
      <c r="H268" s="25"/>
      <c r="I268" s="47"/>
      <c r="J268" s="50"/>
      <c r="L268" s="3">
        <v>1</v>
      </c>
      <c r="M268" s="26"/>
    </row>
    <row r="269" spans="2:13" ht="15.6" customHeight="1" x14ac:dyDescent="0.4">
      <c r="B269" s="130" t="s">
        <v>196</v>
      </c>
      <c r="C269" s="27"/>
      <c r="D269" s="27"/>
      <c r="E269" s="64"/>
      <c r="F269" s="29"/>
      <c r="G269" s="65"/>
      <c r="H269" s="31"/>
      <c r="I269" s="39"/>
      <c r="J269" s="52"/>
      <c r="L269" s="3">
        <v>2</v>
      </c>
      <c r="M269" s="26"/>
    </row>
    <row r="270" spans="2:13" ht="15.6" customHeight="1" x14ac:dyDescent="0.4">
      <c r="B270" s="176"/>
      <c r="C270" s="176" t="s">
        <v>252</v>
      </c>
      <c r="D270" s="20" t="s">
        <v>253</v>
      </c>
      <c r="E270" s="173"/>
      <c r="F270" s="160"/>
      <c r="G270" s="24"/>
      <c r="H270" s="25"/>
      <c r="I270" s="47"/>
      <c r="J270" s="50"/>
      <c r="L270" s="3">
        <v>3</v>
      </c>
      <c r="M270" s="26"/>
    </row>
    <row r="271" spans="2:13" s="58" customFormat="1" ht="15.6" customHeight="1" x14ac:dyDescent="0.4">
      <c r="B271" s="192"/>
      <c r="C271" s="27"/>
      <c r="D271" s="27"/>
      <c r="E271" s="64">
        <v>111</v>
      </c>
      <c r="F271" s="29" t="s">
        <v>78</v>
      </c>
      <c r="G271" s="95"/>
      <c r="H271" s="31"/>
      <c r="I271" s="39"/>
      <c r="J271" s="52"/>
      <c r="K271" s="1"/>
      <c r="L271" s="3">
        <v>4</v>
      </c>
      <c r="M271" s="26"/>
    </row>
    <row r="272" spans="2:13" s="58" customFormat="1" ht="15.6" customHeight="1" x14ac:dyDescent="0.4">
      <c r="B272" s="154"/>
      <c r="C272" s="154" t="s">
        <v>226</v>
      </c>
      <c r="D272" s="20" t="s">
        <v>254</v>
      </c>
      <c r="E272" s="173"/>
      <c r="F272" s="23"/>
      <c r="G272" s="24"/>
      <c r="H272" s="25"/>
      <c r="I272" s="47"/>
      <c r="J272" s="50"/>
      <c r="K272" s="1"/>
      <c r="L272" s="3">
        <v>5</v>
      </c>
      <c r="M272" s="26"/>
    </row>
    <row r="273" spans="2:13" s="58" customFormat="1" ht="15.6" customHeight="1" x14ac:dyDescent="0.4">
      <c r="B273" s="114"/>
      <c r="C273" s="46"/>
      <c r="D273" s="27"/>
      <c r="E273" s="64">
        <v>278</v>
      </c>
      <c r="F273" s="29" t="s">
        <v>140</v>
      </c>
      <c r="G273" s="65"/>
      <c r="H273" s="31"/>
      <c r="I273" s="39"/>
      <c r="J273" s="52"/>
      <c r="K273" s="1"/>
      <c r="L273" s="3">
        <v>6</v>
      </c>
      <c r="M273" s="26"/>
    </row>
    <row r="274" spans="2:13" ht="15.6" customHeight="1" x14ac:dyDescent="0.4">
      <c r="B274" s="204"/>
      <c r="C274" s="20"/>
      <c r="D274" s="86" t="s">
        <v>255</v>
      </c>
      <c r="E274" s="173"/>
      <c r="F274" s="23"/>
      <c r="G274" s="24"/>
      <c r="H274" s="25"/>
      <c r="I274" s="44"/>
      <c r="J274" s="55"/>
      <c r="L274" s="3">
        <v>7</v>
      </c>
      <c r="M274" s="26"/>
    </row>
    <row r="275" spans="2:13" s="58" customFormat="1" ht="15.6" customHeight="1" x14ac:dyDescent="0.4">
      <c r="B275" s="204"/>
      <c r="C275" s="27"/>
      <c r="D275" s="190"/>
      <c r="E275" s="64">
        <v>47.7</v>
      </c>
      <c r="F275" s="29" t="s">
        <v>140</v>
      </c>
      <c r="G275" s="65"/>
      <c r="H275" s="31"/>
      <c r="I275" s="44"/>
      <c r="J275" s="55"/>
      <c r="K275" s="1"/>
      <c r="L275" s="3">
        <v>8</v>
      </c>
      <c r="M275" s="26"/>
    </row>
    <row r="276" spans="2:13" ht="15.6" customHeight="1" x14ac:dyDescent="0.4">
      <c r="B276" s="176"/>
      <c r="C276" s="176" t="s">
        <v>220</v>
      </c>
      <c r="D276" s="86" t="s">
        <v>256</v>
      </c>
      <c r="E276" s="173"/>
      <c r="F276" s="23"/>
      <c r="G276" s="24"/>
      <c r="H276" s="25"/>
      <c r="I276" s="47"/>
      <c r="J276" s="50"/>
      <c r="L276" s="3">
        <v>9</v>
      </c>
      <c r="M276" s="26"/>
    </row>
    <row r="277" spans="2:13" s="58" customFormat="1" ht="15.6" customHeight="1" x14ac:dyDescent="0.4">
      <c r="B277" s="192"/>
      <c r="C277" s="21"/>
      <c r="D277" s="21" t="s">
        <v>257</v>
      </c>
      <c r="E277" s="64">
        <v>58.1</v>
      </c>
      <c r="F277" s="29" t="s">
        <v>140</v>
      </c>
      <c r="G277" s="95"/>
      <c r="H277" s="31"/>
      <c r="I277" s="39"/>
      <c r="J277" s="52"/>
      <c r="K277" s="1"/>
      <c r="L277" s="3">
        <v>10</v>
      </c>
      <c r="M277" s="26"/>
    </row>
    <row r="278" spans="2:13" s="58" customFormat="1" ht="15.6" customHeight="1" x14ac:dyDescent="0.4">
      <c r="B278" s="154"/>
      <c r="C278" s="20"/>
      <c r="D278" s="86" t="s">
        <v>256</v>
      </c>
      <c r="E278" s="173"/>
      <c r="F278" s="23"/>
      <c r="G278" s="24"/>
      <c r="H278" s="25"/>
      <c r="I278" s="47"/>
      <c r="J278" s="50"/>
      <c r="K278" s="1"/>
      <c r="L278" s="3">
        <v>11</v>
      </c>
      <c r="M278" s="26"/>
    </row>
    <row r="279" spans="2:13" s="58" customFormat="1" ht="15.6" customHeight="1" x14ac:dyDescent="0.4">
      <c r="B279" s="114"/>
      <c r="C279" s="27"/>
      <c r="D279" s="21" t="s">
        <v>258</v>
      </c>
      <c r="E279" s="64">
        <v>32</v>
      </c>
      <c r="F279" s="29" t="s">
        <v>140</v>
      </c>
      <c r="G279" s="95"/>
      <c r="H279" s="31"/>
      <c r="I279" s="39"/>
      <c r="J279" s="52"/>
      <c r="K279" s="1"/>
      <c r="L279" s="3">
        <v>12</v>
      </c>
      <c r="M279" s="26"/>
    </row>
    <row r="280" spans="2:13" s="58" customFormat="1" ht="15.6" customHeight="1" x14ac:dyDescent="0.4">
      <c r="B280" s="21"/>
      <c r="C280" s="20"/>
      <c r="D280" s="86" t="s">
        <v>259</v>
      </c>
      <c r="E280" s="173"/>
      <c r="F280" s="23"/>
      <c r="G280" s="24"/>
      <c r="H280" s="25"/>
      <c r="I280" s="47"/>
      <c r="J280" s="55"/>
      <c r="K280" s="1"/>
      <c r="L280" s="3">
        <v>13</v>
      </c>
      <c r="M280" s="26"/>
    </row>
    <row r="281" spans="2:13" s="58" customFormat="1" ht="15.6" customHeight="1" x14ac:dyDescent="0.4">
      <c r="B281" s="21"/>
      <c r="C281" s="27"/>
      <c r="D281" s="21"/>
      <c r="E281" s="64">
        <v>99.5</v>
      </c>
      <c r="F281" s="29" t="s">
        <v>140</v>
      </c>
      <c r="G281" s="95"/>
      <c r="H281" s="31"/>
      <c r="I281" s="39"/>
      <c r="J281" s="55"/>
      <c r="K281" s="1"/>
      <c r="L281" s="3">
        <v>14</v>
      </c>
      <c r="M281" s="26"/>
    </row>
    <row r="282" spans="2:13" s="58" customFormat="1" ht="15.6" customHeight="1" x14ac:dyDescent="0.4">
      <c r="B282" s="68"/>
      <c r="C282" s="176"/>
      <c r="D282" s="86" t="s">
        <v>260</v>
      </c>
      <c r="E282" s="61"/>
      <c r="F282" s="23"/>
      <c r="G282" s="24"/>
      <c r="H282" s="25"/>
      <c r="I282" s="44"/>
      <c r="J282" s="50"/>
      <c r="K282" s="1"/>
      <c r="L282" s="3">
        <v>15</v>
      </c>
      <c r="M282" s="26"/>
    </row>
    <row r="283" spans="2:13" s="58" customFormat="1" ht="15.6" customHeight="1" x14ac:dyDescent="0.4">
      <c r="B283" s="130"/>
      <c r="C283" s="38"/>
      <c r="D283" s="21"/>
      <c r="E283" s="64">
        <v>50.3</v>
      </c>
      <c r="F283" s="29" t="s">
        <v>140</v>
      </c>
      <c r="G283" s="95"/>
      <c r="H283" s="31"/>
      <c r="I283" s="39"/>
      <c r="J283" s="52"/>
      <c r="K283" s="1"/>
      <c r="L283" s="3">
        <v>16</v>
      </c>
      <c r="M283" s="26"/>
    </row>
    <row r="284" spans="2:13" s="58" customFormat="1" ht="15.6" customHeight="1" x14ac:dyDescent="0.4">
      <c r="B284" s="217"/>
      <c r="C284" s="21"/>
      <c r="D284" s="20" t="s">
        <v>261</v>
      </c>
      <c r="E284" s="173"/>
      <c r="F284" s="23"/>
      <c r="G284" s="24"/>
      <c r="H284" s="25"/>
      <c r="I284" s="34"/>
      <c r="J284" s="50"/>
      <c r="K284" s="1"/>
      <c r="L284" s="3">
        <v>17</v>
      </c>
      <c r="M284" s="26"/>
    </row>
    <row r="285" spans="2:13" s="58" customFormat="1" ht="15.6" customHeight="1" x14ac:dyDescent="0.4">
      <c r="B285" s="217"/>
      <c r="C285" s="21"/>
      <c r="D285" s="190" t="s">
        <v>225</v>
      </c>
      <c r="E285" s="64">
        <v>19.600000000000001</v>
      </c>
      <c r="F285" s="29" t="s">
        <v>140</v>
      </c>
      <c r="G285" s="95"/>
      <c r="H285" s="31"/>
      <c r="I285" s="123"/>
      <c r="J285" s="52"/>
      <c r="K285" s="1"/>
      <c r="L285" s="3">
        <v>18</v>
      </c>
      <c r="M285" s="26"/>
    </row>
    <row r="286" spans="2:13" ht="15.6" customHeight="1" x14ac:dyDescent="0.4">
      <c r="B286" s="154"/>
      <c r="C286" s="176"/>
      <c r="D286" s="20" t="s">
        <v>262</v>
      </c>
      <c r="E286" s="173"/>
      <c r="F286" s="23"/>
      <c r="G286" s="24"/>
      <c r="H286" s="25"/>
      <c r="I286" s="34"/>
      <c r="J286" s="55"/>
      <c r="L286" s="3">
        <v>19</v>
      </c>
      <c r="M286" s="26"/>
    </row>
    <row r="287" spans="2:13" ht="15.6" customHeight="1" x14ac:dyDescent="0.4">
      <c r="B287" s="114"/>
      <c r="C287" s="38"/>
      <c r="D287" s="190" t="s">
        <v>225</v>
      </c>
      <c r="E287" s="64">
        <v>34.299999999999997</v>
      </c>
      <c r="F287" s="29" t="s">
        <v>140</v>
      </c>
      <c r="G287" s="95"/>
      <c r="H287" s="31"/>
      <c r="I287" s="123"/>
      <c r="J287" s="52"/>
      <c r="L287" s="3">
        <v>20</v>
      </c>
      <c r="M287" s="26"/>
    </row>
    <row r="288" spans="2:13" ht="15.6" customHeight="1" x14ac:dyDescent="0.15">
      <c r="B288" s="68"/>
      <c r="C288" s="196"/>
      <c r="D288" s="20" t="s">
        <v>263</v>
      </c>
      <c r="E288" s="173"/>
      <c r="F288" s="23"/>
      <c r="G288" s="24"/>
      <c r="H288" s="25"/>
      <c r="I288" s="34"/>
      <c r="J288" s="55"/>
      <c r="L288" s="3">
        <v>21</v>
      </c>
      <c r="M288" s="26"/>
    </row>
    <row r="289" spans="2:13" s="58" customFormat="1" ht="15.6" customHeight="1" x14ac:dyDescent="0.4">
      <c r="B289" s="199"/>
      <c r="C289" s="130"/>
      <c r="D289" s="190" t="s">
        <v>225</v>
      </c>
      <c r="E289" s="64">
        <v>19.600000000000001</v>
      </c>
      <c r="F289" s="29" t="s">
        <v>140</v>
      </c>
      <c r="G289" s="95"/>
      <c r="H289" s="31"/>
      <c r="I289" s="123"/>
      <c r="J289" s="83"/>
      <c r="K289" s="1"/>
      <c r="L289" s="3">
        <v>22</v>
      </c>
      <c r="M289" s="26"/>
    </row>
    <row r="290" spans="2:13" s="58" customFormat="1" ht="15.6" customHeight="1" x14ac:dyDescent="0.4">
      <c r="B290" s="68"/>
      <c r="C290" s="20"/>
      <c r="D290" s="20" t="s">
        <v>264</v>
      </c>
      <c r="E290" s="173"/>
      <c r="F290" s="23"/>
      <c r="G290" s="24"/>
      <c r="H290" s="25"/>
      <c r="I290" s="34"/>
      <c r="J290" s="50"/>
      <c r="K290" s="1"/>
      <c r="L290" s="3">
        <v>23</v>
      </c>
      <c r="M290" s="26"/>
    </row>
    <row r="291" spans="2:13" s="58" customFormat="1" ht="15.6" customHeight="1" x14ac:dyDescent="0.4">
      <c r="B291" s="130"/>
      <c r="C291" s="27"/>
      <c r="D291" s="190" t="s">
        <v>225</v>
      </c>
      <c r="E291" s="64">
        <v>34.299999999999997</v>
      </c>
      <c r="F291" s="29" t="s">
        <v>140</v>
      </c>
      <c r="G291" s="95"/>
      <c r="H291" s="31"/>
      <c r="I291" s="123"/>
      <c r="J291" s="52"/>
      <c r="K291" s="1"/>
      <c r="L291" s="3">
        <v>24</v>
      </c>
      <c r="M291" s="26"/>
    </row>
    <row r="292" spans="2:13" s="58" customFormat="1" ht="15.6" customHeight="1" x14ac:dyDescent="0.4">
      <c r="B292" s="204"/>
      <c r="C292" s="176" t="s">
        <v>265</v>
      </c>
      <c r="D292" s="86" t="s">
        <v>266</v>
      </c>
      <c r="E292" s="173"/>
      <c r="F292" s="160"/>
      <c r="G292" s="24"/>
      <c r="H292" s="25"/>
      <c r="I292" s="44"/>
      <c r="J292" s="55"/>
      <c r="K292" s="1"/>
      <c r="L292" s="3">
        <v>25</v>
      </c>
      <c r="M292" s="26"/>
    </row>
    <row r="293" spans="2:13" s="58" customFormat="1" ht="15.6" customHeight="1" x14ac:dyDescent="0.4">
      <c r="B293" s="204"/>
      <c r="C293" s="38"/>
      <c r="D293" s="218"/>
      <c r="E293" s="64">
        <f>6+1</f>
        <v>7</v>
      </c>
      <c r="F293" s="29" t="s">
        <v>83</v>
      </c>
      <c r="G293" s="95"/>
      <c r="H293" s="31"/>
      <c r="I293" s="123"/>
      <c r="J293" s="55"/>
      <c r="K293" s="1"/>
      <c r="L293" s="3">
        <v>26</v>
      </c>
      <c r="M293" s="26"/>
    </row>
    <row r="294" spans="2:13" s="58" customFormat="1" ht="15.6" customHeight="1" x14ac:dyDescent="0.15">
      <c r="B294" s="176"/>
      <c r="C294" s="196" t="s">
        <v>267</v>
      </c>
      <c r="D294" s="86" t="s">
        <v>268</v>
      </c>
      <c r="E294" s="173"/>
      <c r="F294" s="23"/>
      <c r="G294" s="24"/>
      <c r="H294" s="25"/>
      <c r="I294" s="44"/>
      <c r="J294" s="50"/>
      <c r="K294" s="1"/>
      <c r="L294" s="3">
        <v>27</v>
      </c>
      <c r="M294" s="26"/>
    </row>
    <row r="295" spans="2:13" s="58" customFormat="1" ht="15.6" customHeight="1" x14ac:dyDescent="0.4">
      <c r="B295" s="192"/>
      <c r="C295" s="130"/>
      <c r="D295" s="190" t="s">
        <v>269</v>
      </c>
      <c r="E295" s="64">
        <v>49.38</v>
      </c>
      <c r="F295" s="29" t="s">
        <v>140</v>
      </c>
      <c r="G295" s="95"/>
      <c r="H295" s="31"/>
      <c r="I295" s="44"/>
      <c r="J295" s="52"/>
      <c r="K295" s="1"/>
      <c r="L295" s="3">
        <v>28</v>
      </c>
      <c r="M295" s="26"/>
    </row>
    <row r="296" spans="2:13" ht="15.75" customHeight="1" x14ac:dyDescent="0.4">
      <c r="B296" s="68"/>
      <c r="C296" s="20" t="s">
        <v>270</v>
      </c>
      <c r="D296" s="20" t="s">
        <v>271</v>
      </c>
      <c r="E296" s="173"/>
      <c r="F296" s="160"/>
      <c r="G296" s="24"/>
      <c r="H296" s="25"/>
      <c r="I296" s="42"/>
      <c r="J296" s="50"/>
      <c r="L296" s="3">
        <v>29</v>
      </c>
    </row>
    <row r="297" spans="2:13" ht="15.75" customHeight="1" x14ac:dyDescent="0.4">
      <c r="B297" s="199"/>
      <c r="C297" s="27"/>
      <c r="D297" s="27"/>
      <c r="E297" s="64">
        <v>2</v>
      </c>
      <c r="F297" s="29" t="s">
        <v>83</v>
      </c>
      <c r="G297" s="95"/>
      <c r="H297" s="31"/>
      <c r="I297" s="39"/>
      <c r="J297" s="83"/>
      <c r="L297" s="3">
        <v>30</v>
      </c>
    </row>
    <row r="298" spans="2:13" s="3" customFormat="1" ht="24" customHeight="1" x14ac:dyDescent="0.4">
      <c r="B298" s="1" t="s">
        <v>128</v>
      </c>
      <c r="C298" s="1"/>
      <c r="D298" s="1"/>
      <c r="E298" s="2"/>
      <c r="H298" s="4"/>
      <c r="I298" s="4"/>
      <c r="J298" s="1"/>
      <c r="L298" s="57"/>
      <c r="M298" s="57"/>
    </row>
    <row r="299" spans="2:13" ht="24.75" customHeight="1" x14ac:dyDescent="0.4">
      <c r="B299" s="228" t="s">
        <v>742</v>
      </c>
      <c r="C299" s="8"/>
      <c r="D299" s="8"/>
      <c r="E299" s="9"/>
      <c r="F299" s="10"/>
      <c r="G299" s="8"/>
      <c r="H299" s="11"/>
      <c r="I299" s="12"/>
      <c r="J299" s="13"/>
      <c r="L299" s="3">
        <v>1</v>
      </c>
      <c r="M299" s="26"/>
    </row>
    <row r="300" spans="2:13" s="3" customFormat="1" ht="24" customHeight="1" x14ac:dyDescent="0.4">
      <c r="B300" s="14" t="s">
        <v>50</v>
      </c>
      <c r="C300" s="389" t="s">
        <v>51</v>
      </c>
      <c r="D300" s="390"/>
      <c r="E300" s="16" t="s">
        <v>218</v>
      </c>
      <c r="F300" s="17" t="s">
        <v>4</v>
      </c>
      <c r="G300" s="17" t="s">
        <v>5</v>
      </c>
      <c r="H300" s="18" t="s">
        <v>6</v>
      </c>
      <c r="I300" s="389" t="s">
        <v>7</v>
      </c>
      <c r="J300" s="390"/>
      <c r="L300" s="57"/>
      <c r="M300" s="57"/>
    </row>
    <row r="301" spans="2:13" ht="15.6" customHeight="1" x14ac:dyDescent="0.4">
      <c r="B301" s="204"/>
      <c r="C301" s="20" t="s">
        <v>272</v>
      </c>
      <c r="D301" s="20" t="s">
        <v>273</v>
      </c>
      <c r="E301" s="173"/>
      <c r="F301" s="23"/>
      <c r="G301" s="24"/>
      <c r="H301" s="25"/>
      <c r="I301" s="47"/>
      <c r="J301" s="50"/>
      <c r="L301" s="3">
        <v>1</v>
      </c>
      <c r="M301" s="26"/>
    </row>
    <row r="302" spans="2:13" ht="15.6" customHeight="1" x14ac:dyDescent="0.4">
      <c r="B302" s="204"/>
      <c r="C302" s="27"/>
      <c r="D302" s="218"/>
      <c r="E302" s="64">
        <v>6</v>
      </c>
      <c r="F302" s="29" t="s">
        <v>140</v>
      </c>
      <c r="G302" s="95"/>
      <c r="H302" s="31"/>
      <c r="I302" s="39"/>
      <c r="J302" s="52"/>
      <c r="L302" s="3">
        <v>2</v>
      </c>
      <c r="M302" s="26"/>
    </row>
    <row r="303" spans="2:13" ht="15.6" customHeight="1" x14ac:dyDescent="0.4">
      <c r="B303" s="176"/>
      <c r="C303" s="154"/>
      <c r="D303" s="20"/>
      <c r="E303" s="173"/>
      <c r="F303" s="160"/>
      <c r="G303" s="24"/>
      <c r="H303" s="25"/>
      <c r="I303" s="47"/>
      <c r="J303" s="50"/>
      <c r="L303" s="3">
        <v>3</v>
      </c>
      <c r="M303" s="26"/>
    </row>
    <row r="304" spans="2:13" s="58" customFormat="1" ht="15.6" customHeight="1" x14ac:dyDescent="0.4">
      <c r="B304" s="192"/>
      <c r="C304" s="46" t="s">
        <v>66</v>
      </c>
      <c r="D304" s="27"/>
      <c r="E304" s="64"/>
      <c r="F304" s="29"/>
      <c r="G304" s="65"/>
      <c r="H304" s="31"/>
      <c r="I304" s="39"/>
      <c r="J304" s="52"/>
      <c r="K304" s="1"/>
      <c r="L304" s="3">
        <v>4</v>
      </c>
      <c r="M304" s="26"/>
    </row>
    <row r="305" spans="2:13" s="58" customFormat="1" ht="15.6" customHeight="1" x14ac:dyDescent="0.4">
      <c r="B305" s="154"/>
      <c r="C305" s="20"/>
      <c r="D305" s="86"/>
      <c r="E305" s="173"/>
      <c r="F305" s="23"/>
      <c r="G305" s="24"/>
      <c r="H305" s="25"/>
      <c r="I305" s="47"/>
      <c r="J305" s="50"/>
      <c r="K305" s="1"/>
      <c r="L305" s="3">
        <v>5</v>
      </c>
      <c r="M305" s="26"/>
    </row>
    <row r="306" spans="2:13" s="58" customFormat="1" ht="15.6" customHeight="1" x14ac:dyDescent="0.4">
      <c r="B306" s="114"/>
      <c r="C306" s="27"/>
      <c r="D306" s="21"/>
      <c r="E306" s="64"/>
      <c r="F306" s="29"/>
      <c r="G306" s="65"/>
      <c r="H306" s="31"/>
      <c r="I306" s="39"/>
      <c r="J306" s="52"/>
      <c r="K306" s="1"/>
      <c r="L306" s="3">
        <v>6</v>
      </c>
      <c r="M306" s="26"/>
    </row>
    <row r="307" spans="2:13" ht="15.6" customHeight="1" x14ac:dyDescent="0.4">
      <c r="B307" s="21"/>
      <c r="C307" s="176"/>
      <c r="D307" s="86"/>
      <c r="E307" s="61"/>
      <c r="F307" s="23"/>
      <c r="G307" s="24"/>
      <c r="H307" s="25"/>
      <c r="I307" s="44"/>
      <c r="J307" s="55"/>
      <c r="L307" s="3">
        <v>7</v>
      </c>
      <c r="M307" s="26"/>
    </row>
    <row r="308" spans="2:13" s="58" customFormat="1" ht="15.6" customHeight="1" x14ac:dyDescent="0.4">
      <c r="B308" s="38"/>
      <c r="C308" s="38"/>
      <c r="D308" s="21"/>
      <c r="E308" s="64"/>
      <c r="F308" s="29"/>
      <c r="G308" s="65"/>
      <c r="H308" s="31"/>
      <c r="I308" s="44"/>
      <c r="J308" s="55"/>
      <c r="K308" s="1"/>
      <c r="L308" s="3">
        <v>8</v>
      </c>
      <c r="M308" s="26"/>
    </row>
    <row r="309" spans="2:13" ht="15.6" customHeight="1" x14ac:dyDescent="0.4">
      <c r="B309" s="204" t="s">
        <v>232</v>
      </c>
      <c r="C309" s="176" t="s">
        <v>274</v>
      </c>
      <c r="D309" s="20"/>
      <c r="E309" s="173"/>
      <c r="F309" s="160"/>
      <c r="G309" s="24"/>
      <c r="H309" s="25"/>
      <c r="I309" s="47"/>
      <c r="J309" s="50"/>
      <c r="L309" s="3">
        <v>9</v>
      </c>
      <c r="M309" s="26"/>
    </row>
    <row r="310" spans="2:13" s="58" customFormat="1" ht="15.6" customHeight="1" x14ac:dyDescent="0.4">
      <c r="B310" s="204" t="s">
        <v>196</v>
      </c>
      <c r="C310" s="27"/>
      <c r="D310" s="27"/>
      <c r="E310" s="64">
        <v>28.3</v>
      </c>
      <c r="F310" s="29" t="s">
        <v>158</v>
      </c>
      <c r="G310" s="95"/>
      <c r="H310" s="31"/>
      <c r="I310" s="39"/>
      <c r="J310" s="52"/>
      <c r="K310" s="1"/>
      <c r="L310" s="3">
        <v>10</v>
      </c>
      <c r="M310" s="26"/>
    </row>
    <row r="311" spans="2:13" s="58" customFormat="1" ht="15.6" customHeight="1" x14ac:dyDescent="0.4">
      <c r="B311" s="176"/>
      <c r="C311" s="176" t="s">
        <v>275</v>
      </c>
      <c r="D311" s="20"/>
      <c r="E311" s="173"/>
      <c r="F311" s="160"/>
      <c r="G311" s="24"/>
      <c r="H311" s="25"/>
      <c r="I311" s="47"/>
      <c r="J311" s="50"/>
      <c r="K311" s="1"/>
      <c r="L311" s="3">
        <v>11</v>
      </c>
      <c r="M311" s="26"/>
    </row>
    <row r="312" spans="2:13" s="58" customFormat="1" ht="15.6" customHeight="1" x14ac:dyDescent="0.4">
      <c r="B312" s="192"/>
      <c r="C312" s="27"/>
      <c r="D312" s="27"/>
      <c r="E312" s="64">
        <v>19.2</v>
      </c>
      <c r="F312" s="29" t="s">
        <v>158</v>
      </c>
      <c r="G312" s="95"/>
      <c r="H312" s="31"/>
      <c r="I312" s="39"/>
      <c r="J312" s="52"/>
      <c r="K312" s="1"/>
      <c r="L312" s="3">
        <v>12</v>
      </c>
      <c r="M312" s="26"/>
    </row>
    <row r="313" spans="2:13" s="58" customFormat="1" ht="15.6" customHeight="1" x14ac:dyDescent="0.4">
      <c r="B313" s="154"/>
      <c r="C313" s="176" t="s">
        <v>276</v>
      </c>
      <c r="D313" s="20"/>
      <c r="E313" s="173"/>
      <c r="F313" s="160"/>
      <c r="G313" s="24"/>
      <c r="H313" s="25"/>
      <c r="I313" s="47"/>
      <c r="J313" s="55"/>
      <c r="K313" s="1"/>
      <c r="L313" s="3">
        <v>13</v>
      </c>
      <c r="M313" s="26"/>
    </row>
    <row r="314" spans="2:13" s="58" customFormat="1" ht="15.6" customHeight="1" x14ac:dyDescent="0.4">
      <c r="B314" s="114"/>
      <c r="C314" s="27"/>
      <c r="D314" s="27"/>
      <c r="E314" s="64">
        <v>31.1</v>
      </c>
      <c r="F314" s="29" t="s">
        <v>158</v>
      </c>
      <c r="G314" s="95"/>
      <c r="H314" s="31"/>
      <c r="I314" s="39"/>
      <c r="J314" s="55"/>
      <c r="K314" s="1"/>
      <c r="L314" s="3">
        <v>14</v>
      </c>
      <c r="M314" s="26"/>
    </row>
    <row r="315" spans="2:13" s="58" customFormat="1" ht="15.6" customHeight="1" x14ac:dyDescent="0.4">
      <c r="B315" s="204"/>
      <c r="C315" s="154"/>
      <c r="D315" s="86"/>
      <c r="E315" s="173"/>
      <c r="F315" s="23"/>
      <c r="G315" s="24"/>
      <c r="H315" s="25"/>
      <c r="I315" s="44"/>
      <c r="J315" s="50"/>
      <c r="K315" s="1"/>
      <c r="L315" s="3">
        <v>15</v>
      </c>
      <c r="M315" s="26"/>
    </row>
    <row r="316" spans="2:13" s="58" customFormat="1" ht="15.6" customHeight="1" x14ac:dyDescent="0.4">
      <c r="B316" s="204"/>
      <c r="C316" s="46" t="s">
        <v>66</v>
      </c>
      <c r="D316" s="190"/>
      <c r="E316" s="64"/>
      <c r="F316" s="29"/>
      <c r="G316" s="65"/>
      <c r="H316" s="31"/>
      <c r="I316" s="39"/>
      <c r="J316" s="52"/>
      <c r="K316" s="1"/>
      <c r="L316" s="3">
        <v>16</v>
      </c>
      <c r="M316" s="26"/>
    </row>
    <row r="317" spans="2:13" ht="15.6" customHeight="1" x14ac:dyDescent="0.4">
      <c r="B317" s="176"/>
      <c r="C317" s="176"/>
      <c r="D317" s="20"/>
      <c r="E317" s="173"/>
      <c r="F317" s="160"/>
      <c r="G317" s="24"/>
      <c r="H317" s="25"/>
      <c r="I317" s="44"/>
      <c r="J317" s="55"/>
      <c r="L317" s="3">
        <v>17</v>
      </c>
      <c r="M317" s="26"/>
    </row>
    <row r="318" spans="2:13" ht="15.6" customHeight="1" x14ac:dyDescent="0.4">
      <c r="B318" s="192"/>
      <c r="C318" s="27"/>
      <c r="D318" s="27"/>
      <c r="E318" s="64"/>
      <c r="F318" s="29"/>
      <c r="G318" s="65"/>
      <c r="H318" s="31"/>
      <c r="I318" s="39"/>
      <c r="J318" s="52"/>
      <c r="L318" s="3">
        <v>18</v>
      </c>
      <c r="M318" s="26"/>
    </row>
    <row r="319" spans="2:13" ht="15.6" customHeight="1" x14ac:dyDescent="0.4">
      <c r="B319" s="154"/>
      <c r="C319" s="176"/>
      <c r="D319" s="20"/>
      <c r="E319" s="173"/>
      <c r="F319" s="160"/>
      <c r="G319" s="24"/>
      <c r="H319" s="25"/>
      <c r="I319" s="44"/>
      <c r="J319" s="55"/>
      <c r="L319" s="3">
        <v>19</v>
      </c>
      <c r="M319" s="26"/>
    </row>
    <row r="320" spans="2:13" s="58" customFormat="1" ht="15.6" customHeight="1" x14ac:dyDescent="0.4">
      <c r="B320" s="114"/>
      <c r="C320" s="27"/>
      <c r="D320" s="27"/>
      <c r="E320" s="64"/>
      <c r="F320" s="29"/>
      <c r="G320" s="65"/>
      <c r="H320" s="31"/>
      <c r="I320" s="39"/>
      <c r="J320" s="83"/>
      <c r="K320" s="1"/>
      <c r="L320" s="3">
        <v>20</v>
      </c>
      <c r="M320" s="26"/>
    </row>
    <row r="321" spans="2:13" s="58" customFormat="1" ht="15.6" customHeight="1" x14ac:dyDescent="0.4">
      <c r="B321" s="204"/>
      <c r="C321" s="154"/>
      <c r="D321" s="86"/>
      <c r="E321" s="173"/>
      <c r="F321" s="23"/>
      <c r="G321" s="24"/>
      <c r="H321" s="25"/>
      <c r="I321" s="42"/>
      <c r="J321" s="50"/>
      <c r="K321" s="1"/>
      <c r="L321" s="3">
        <v>21</v>
      </c>
      <c r="M321" s="26"/>
    </row>
    <row r="322" spans="2:13" s="58" customFormat="1" ht="15.6" customHeight="1" x14ac:dyDescent="0.4">
      <c r="B322" s="204"/>
      <c r="C322" s="46"/>
      <c r="D322" s="190"/>
      <c r="E322" s="64"/>
      <c r="F322" s="29"/>
      <c r="G322" s="65"/>
      <c r="H322" s="31"/>
      <c r="I322" s="39"/>
      <c r="J322" s="52"/>
      <c r="K322" s="1"/>
      <c r="L322" s="3">
        <v>22</v>
      </c>
      <c r="M322" s="26"/>
    </row>
    <row r="323" spans="2:13" s="58" customFormat="1" ht="15.6" customHeight="1" x14ac:dyDescent="0.4">
      <c r="B323" s="176"/>
      <c r="C323" s="176"/>
      <c r="D323" s="86"/>
      <c r="E323" s="173"/>
      <c r="F323" s="23"/>
      <c r="G323" s="24"/>
      <c r="H323" s="25"/>
      <c r="I323" s="44"/>
      <c r="J323" s="55"/>
      <c r="K323" s="1"/>
      <c r="L323" s="3">
        <v>23</v>
      </c>
      <c r="M323" s="26"/>
    </row>
    <row r="324" spans="2:13" s="58" customFormat="1" ht="15.6" customHeight="1" x14ac:dyDescent="0.4">
      <c r="B324" s="192"/>
      <c r="C324" s="21"/>
      <c r="D324" s="21"/>
      <c r="E324" s="64"/>
      <c r="F324" s="29"/>
      <c r="G324" s="65"/>
      <c r="H324" s="31"/>
      <c r="I324" s="44"/>
      <c r="J324" s="55"/>
      <c r="K324" s="1"/>
      <c r="L324" s="3">
        <v>24</v>
      </c>
      <c r="M324" s="26"/>
    </row>
    <row r="325" spans="2:13" s="58" customFormat="1" ht="15.6" customHeight="1" x14ac:dyDescent="0.4">
      <c r="B325" s="176"/>
      <c r="C325" s="176"/>
      <c r="D325" s="20"/>
      <c r="E325" s="173"/>
      <c r="F325" s="160"/>
      <c r="G325" s="24"/>
      <c r="H325" s="25"/>
      <c r="I325" s="42"/>
      <c r="J325" s="50"/>
      <c r="K325" s="1"/>
      <c r="L325" s="3">
        <v>25</v>
      </c>
      <c r="M325" s="26"/>
    </row>
    <row r="326" spans="2:13" s="58" customFormat="1" ht="15.6" customHeight="1" x14ac:dyDescent="0.4">
      <c r="B326" s="192"/>
      <c r="C326" s="27"/>
      <c r="D326" s="27"/>
      <c r="E326" s="64"/>
      <c r="F326" s="29"/>
      <c r="G326" s="65"/>
      <c r="H326" s="31"/>
      <c r="I326" s="39"/>
      <c r="J326" s="52"/>
      <c r="K326" s="1"/>
      <c r="L326" s="3">
        <v>26</v>
      </c>
      <c r="M326" s="26"/>
    </row>
    <row r="327" spans="2:13" ht="15.6" customHeight="1" x14ac:dyDescent="0.4">
      <c r="B327" s="154"/>
      <c r="C327" s="154"/>
      <c r="D327" s="20"/>
      <c r="E327" s="173"/>
      <c r="F327" s="160"/>
      <c r="G327" s="24"/>
      <c r="H327" s="25"/>
      <c r="I327" s="44"/>
      <c r="J327" s="55"/>
      <c r="L327" s="3">
        <v>27</v>
      </c>
      <c r="M327" s="26"/>
    </row>
    <row r="328" spans="2:13" ht="15.6" customHeight="1" x14ac:dyDescent="0.4">
      <c r="B328" s="114"/>
      <c r="C328" s="46"/>
      <c r="D328" s="27"/>
      <c r="E328" s="64"/>
      <c r="F328" s="29"/>
      <c r="G328" s="65"/>
      <c r="H328" s="31"/>
      <c r="I328" s="44"/>
      <c r="J328" s="55"/>
      <c r="L328" s="3">
        <v>28</v>
      </c>
      <c r="M328" s="26"/>
    </row>
    <row r="329" spans="2:13" ht="15.75" customHeight="1" x14ac:dyDescent="0.4">
      <c r="B329" s="68"/>
      <c r="C329" s="176"/>
      <c r="D329" s="176"/>
      <c r="E329" s="61"/>
      <c r="F329" s="160"/>
      <c r="G329" s="24"/>
      <c r="H329" s="25"/>
      <c r="I329" s="42"/>
      <c r="J329" s="50"/>
      <c r="L329" s="3">
        <v>29</v>
      </c>
    </row>
    <row r="330" spans="2:13" ht="15.75" customHeight="1" x14ac:dyDescent="0.4">
      <c r="B330" s="199"/>
      <c r="C330" s="189"/>
      <c r="D330" s="190"/>
      <c r="E330" s="64"/>
      <c r="F330" s="29"/>
      <c r="G330" s="65"/>
      <c r="H330" s="31"/>
      <c r="I330" s="39"/>
      <c r="J330" s="83"/>
      <c r="L330" s="3">
        <v>30</v>
      </c>
    </row>
  </sheetData>
  <mergeCells count="24">
    <mergeCell ref="I78:J78"/>
    <mergeCell ref="C3:D3"/>
    <mergeCell ref="I3:J3"/>
    <mergeCell ref="C36:D36"/>
    <mergeCell ref="I36:J36"/>
    <mergeCell ref="C69:D69"/>
    <mergeCell ref="I69:J69"/>
    <mergeCell ref="I4:J4"/>
    <mergeCell ref="I6:J6"/>
    <mergeCell ref="I8:J8"/>
    <mergeCell ref="C102:D102"/>
    <mergeCell ref="I102:J102"/>
    <mergeCell ref="C135:D135"/>
    <mergeCell ref="I135:J135"/>
    <mergeCell ref="C168:D168"/>
    <mergeCell ref="I168:J168"/>
    <mergeCell ref="C300:D300"/>
    <mergeCell ref="I300:J300"/>
    <mergeCell ref="C201:D201"/>
    <mergeCell ref="I201:J201"/>
    <mergeCell ref="C234:D234"/>
    <mergeCell ref="I234:J234"/>
    <mergeCell ref="C267:D267"/>
    <mergeCell ref="I267:J267"/>
  </mergeCells>
  <phoneticPr fontId="8"/>
  <dataValidations count="1">
    <dataValidation imeMode="halfAlpha" allowBlank="1" showInputMessage="1" showErrorMessage="1" sqref="D189 C177 C193:D193 D195 C187:D187" xr:uid="{40DA1C0A-AD80-45DB-AF1B-8FDC6967DC56}"/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9" fitToWidth="0" fitToHeight="0" orientation="landscape" horizontalDpi="300" verticalDpi="300" r:id="rId1"/>
  <headerFooter>
    <oddFooter>&amp;C&amp;P&amp;R北後志衛生施設組合</oddFooter>
  </headerFooter>
  <rowBreaks count="9" manualBreakCount="9">
    <brk id="33" min="1" max="9" man="1"/>
    <brk id="66" min="1" max="9" man="1"/>
    <brk id="99" min="1" max="9" man="1"/>
    <brk id="132" min="1" max="9" man="1"/>
    <brk id="165" min="1" max="9" man="1"/>
    <brk id="198" min="1" max="9" man="1"/>
    <brk id="231" min="1" max="9" man="1"/>
    <brk id="264" min="1" max="9" man="1"/>
    <brk id="297" min="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30</vt:i4>
      </vt:variant>
    </vt:vector>
  </HeadingPairs>
  <TitlesOfParts>
    <vt:vector size="61" baseType="lpstr">
      <vt:lpstr>表紙</vt:lpstr>
      <vt:lpstr> 解体工事総括</vt:lpstr>
      <vt:lpstr>解体工事諸経費計算シート </vt:lpstr>
      <vt:lpstr>解体工事共通仮設費細目 </vt:lpstr>
      <vt:lpstr>解体工事種目</vt:lpstr>
      <vt:lpstr>1.第一消化槽科目 </vt:lpstr>
      <vt:lpstr>1.第一消化槽細目 </vt:lpstr>
      <vt:lpstr>2.曝気槽・沈殿槽他科目</vt:lpstr>
      <vt:lpstr>2.曝気槽・沈殿槽他細目</vt:lpstr>
      <vt:lpstr>3.処理棟科目 </vt:lpstr>
      <vt:lpstr>3.処理棟細目 </vt:lpstr>
      <vt:lpstr>4.南北管廊科目   </vt:lpstr>
      <vt:lpstr>4.南北管廊細目 </vt:lpstr>
      <vt:lpstr>5.取水棟科目 </vt:lpstr>
      <vt:lpstr>5.取水棟細目</vt:lpstr>
      <vt:lpstr>6.オゾン脱色棟科目   </vt:lpstr>
      <vt:lpstr>6.オゾン脱色棟細目 </vt:lpstr>
      <vt:lpstr>7.ラント設備解体科目    </vt:lpstr>
      <vt:lpstr>7.プラント設備解体細目   </vt:lpstr>
      <vt:lpstr>8.配管設備解体科目     </vt:lpstr>
      <vt:lpstr>8.配管設備解体細目   </vt:lpstr>
      <vt:lpstr>9.配管アスベスト撤去科目     </vt:lpstr>
      <vt:lpstr>9.配管アスベスト撤去細目   </vt:lpstr>
      <vt:lpstr>10.建築設備解体科目  </vt:lpstr>
      <vt:lpstr>10.建築設備解体細目 </vt:lpstr>
      <vt:lpstr>11.廃棄物運搬科目</vt:lpstr>
      <vt:lpstr>11.廃棄物運搬細目 </vt:lpstr>
      <vt:lpstr>12.廃棄物処理科目</vt:lpstr>
      <vt:lpstr>12.廃棄物処理細目  </vt:lpstr>
      <vt:lpstr>13..有価物運搬・集積科目   </vt:lpstr>
      <vt:lpstr>13.有価物運搬・集積細目  </vt:lpstr>
      <vt:lpstr>' 解体工事総括'!Print_Area</vt:lpstr>
      <vt:lpstr>'1.第一消化槽科目 '!Print_Area</vt:lpstr>
      <vt:lpstr>'1.第一消化槽細目 '!Print_Area</vt:lpstr>
      <vt:lpstr>'10.建築設備解体科目  '!Print_Area</vt:lpstr>
      <vt:lpstr>'10.建築設備解体細目 '!Print_Area</vt:lpstr>
      <vt:lpstr>'11.廃棄物運搬科目'!Print_Area</vt:lpstr>
      <vt:lpstr>'11.廃棄物運搬細目 '!Print_Area</vt:lpstr>
      <vt:lpstr>'12.廃棄物処理科目'!Print_Area</vt:lpstr>
      <vt:lpstr>'12.廃棄物処理細目  '!Print_Area</vt:lpstr>
      <vt:lpstr>'13..有価物運搬・集積科目   '!Print_Area</vt:lpstr>
      <vt:lpstr>'13.有価物運搬・集積細目  '!Print_Area</vt:lpstr>
      <vt:lpstr>'2.曝気槽・沈殿槽他科目'!Print_Area</vt:lpstr>
      <vt:lpstr>'2.曝気槽・沈殿槽他細目'!Print_Area</vt:lpstr>
      <vt:lpstr>'3.処理棟科目 '!Print_Area</vt:lpstr>
      <vt:lpstr>'3.処理棟細目 '!Print_Area</vt:lpstr>
      <vt:lpstr>'4.南北管廊科目   '!Print_Area</vt:lpstr>
      <vt:lpstr>'4.南北管廊細目 '!Print_Area</vt:lpstr>
      <vt:lpstr>'5.取水棟科目 '!Print_Area</vt:lpstr>
      <vt:lpstr>'5.取水棟細目'!Print_Area</vt:lpstr>
      <vt:lpstr>'6.オゾン脱色棟科目   '!Print_Area</vt:lpstr>
      <vt:lpstr>'6.オゾン脱色棟細目 '!Print_Area</vt:lpstr>
      <vt:lpstr>'7.プラント設備解体細目   '!Print_Area</vt:lpstr>
      <vt:lpstr>'7.ラント設備解体科目    '!Print_Area</vt:lpstr>
      <vt:lpstr>'8.配管設備解体科目     '!Print_Area</vt:lpstr>
      <vt:lpstr>'8.配管設備解体細目   '!Print_Area</vt:lpstr>
      <vt:lpstr>'9.配管アスベスト撤去科目     '!Print_Area</vt:lpstr>
      <vt:lpstr>'9.配管アスベスト撤去細目   '!Print_Area</vt:lpstr>
      <vt:lpstr>'解体工事共通仮設費細目 '!Print_Area</vt:lpstr>
      <vt:lpstr>解体工事種目!Print_Area</vt:lpstr>
      <vt:lpstr>'解体工事諸経費計算シート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庄司　功</dc:creator>
  <cp:lastModifiedBy>髙橋 敬子</cp:lastModifiedBy>
  <cp:lastPrinted>2026-04-01T02:33:34Z</cp:lastPrinted>
  <dcterms:created xsi:type="dcterms:W3CDTF">2026-03-05T12:55:29Z</dcterms:created>
  <dcterms:modified xsi:type="dcterms:W3CDTF">2026-04-01T02:33:41Z</dcterms:modified>
</cp:coreProperties>
</file>